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87" i="1" l="1"/>
  <c r="J287" i="1"/>
  <c r="I287" i="1"/>
  <c r="H287" i="1"/>
  <c r="G287" i="1"/>
  <c r="F287" i="1"/>
  <c r="A278" i="1"/>
  <c r="L277" i="1"/>
  <c r="J277" i="1"/>
  <c r="I277" i="1"/>
  <c r="H277" i="1"/>
  <c r="G277" i="1"/>
  <c r="F277" i="1"/>
  <c r="L269" i="1"/>
  <c r="J269" i="1"/>
  <c r="I269" i="1"/>
  <c r="H269" i="1"/>
  <c r="G269" i="1"/>
  <c r="F269" i="1"/>
  <c r="A260" i="1"/>
  <c r="L259" i="1"/>
  <c r="J259" i="1"/>
  <c r="I259" i="1"/>
  <c r="H259" i="1"/>
  <c r="G259" i="1"/>
  <c r="F259" i="1"/>
  <c r="L251" i="1"/>
  <c r="J251" i="1"/>
  <c r="I251" i="1"/>
  <c r="H251" i="1"/>
  <c r="G251" i="1"/>
  <c r="F251" i="1"/>
  <c r="A242" i="1"/>
  <c r="L241" i="1"/>
  <c r="J241" i="1"/>
  <c r="I241" i="1"/>
  <c r="H241" i="1"/>
  <c r="G241" i="1"/>
  <c r="F241" i="1"/>
  <c r="B233" i="1"/>
  <c r="A233" i="1"/>
  <c r="A251" i="1" s="1"/>
  <c r="L232" i="1"/>
  <c r="J232" i="1"/>
  <c r="I232" i="1"/>
  <c r="H232" i="1"/>
  <c r="G232" i="1"/>
  <c r="F232" i="1"/>
  <c r="A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A204" i="1"/>
  <c r="L203" i="1"/>
  <c r="J203" i="1"/>
  <c r="I203" i="1"/>
  <c r="H203" i="1"/>
  <c r="G203" i="1"/>
  <c r="F203" i="1"/>
  <c r="J233" i="1" l="1"/>
  <c r="F233" i="1"/>
  <c r="L214" i="1"/>
  <c r="I214" i="1"/>
  <c r="G214" i="1"/>
  <c r="H233" i="1"/>
  <c r="F214" i="1"/>
  <c r="H214" i="1"/>
  <c r="J214" i="1"/>
  <c r="G233" i="1"/>
  <c r="I233" i="1"/>
  <c r="L23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F195" i="1"/>
  <c r="J195" i="1"/>
  <c r="G195" i="1"/>
  <c r="I195" i="1"/>
  <c r="I157" i="1"/>
  <c r="F157" i="1"/>
  <c r="J157" i="1"/>
  <c r="F176" i="1"/>
  <c r="H195" i="1"/>
  <c r="I138" i="1"/>
  <c r="G138" i="1"/>
  <c r="F138" i="1"/>
  <c r="J138" i="1"/>
  <c r="H138" i="1"/>
  <c r="I119" i="1"/>
  <c r="J119" i="1"/>
  <c r="G119" i="1"/>
  <c r="L119" i="1"/>
  <c r="F119" i="1"/>
  <c r="I100" i="1"/>
  <c r="F100" i="1"/>
  <c r="H100" i="1"/>
  <c r="L100" i="1"/>
  <c r="G100" i="1"/>
  <c r="J100" i="1"/>
  <c r="I81" i="1"/>
  <c r="F81" i="1"/>
  <c r="J81" i="1"/>
  <c r="L81" i="1"/>
  <c r="H81" i="1"/>
  <c r="G81" i="1"/>
  <c r="G62" i="1"/>
  <c r="J62" i="1"/>
  <c r="I62" i="1"/>
  <c r="H62" i="1"/>
  <c r="L62" i="1"/>
  <c r="F62" i="1"/>
  <c r="H43" i="1"/>
  <c r="L43" i="1"/>
  <c r="G43" i="1"/>
  <c r="F43" i="1"/>
  <c r="J43" i="1"/>
  <c r="I43" i="1"/>
  <c r="J24" i="1"/>
  <c r="F24" i="1"/>
  <c r="I24" i="1"/>
  <c r="L24" i="1"/>
  <c r="H24" i="1"/>
  <c r="G24" i="1"/>
  <c r="F288" i="1" l="1"/>
  <c r="H288" i="1"/>
  <c r="L288" i="1"/>
  <c r="G288" i="1"/>
  <c r="J288" i="1"/>
  <c r="I288" i="1"/>
</calcChain>
</file>

<file path=xl/sharedStrings.xml><?xml version="1.0" encoding="utf-8"?>
<sst xmlns="http://schemas.openxmlformats.org/spreadsheetml/2006/main" count="616" uniqueCount="160">
  <si>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</si>
  <si>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</si>
  <si>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</si>
  <si>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</si>
  <si>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</si>
  <si>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</si>
  <si>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</si>
  <si>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</si>
  <si>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</si>
  <si>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</si>
  <si>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</si>
  <si>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</si>
  <si>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</si>
  <si>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</si>
  <si>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</si>
  <si>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</si>
  <si>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</si>
  <si>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</si>
  <si>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</si>
  <si>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</si>
  <si>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</si>
  <si>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</si>
  <si>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</si>
  <si>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</si>
  <si>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</si>
  <si>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</si>
  <si>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</si>
  <si>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</si>
  <si>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</si>
  <si>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</si>
  <si>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</si>
  <si>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</si>
  <si>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</si>
  <si>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</si>
  <si>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</si>
  <si>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</si>
  <si>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</si>
  <si>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</si>
  <si>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</si>
  <si>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4 г.Брянска</t>
  </si>
  <si>
    <t>173/2015</t>
  </si>
  <si>
    <t>686/2015</t>
  </si>
  <si>
    <t>Фрукт свежий</t>
  </si>
  <si>
    <t>Овощная нарезка</t>
  </si>
  <si>
    <t>88/2015</t>
  </si>
  <si>
    <t>Щи из св.капусты с картофелем</t>
  </si>
  <si>
    <t>Котлета рубленная из цыплят</t>
  </si>
  <si>
    <t>295/2015</t>
  </si>
  <si>
    <t>203/2015</t>
  </si>
  <si>
    <t>Напиток витаминный</t>
  </si>
  <si>
    <t>ПР</t>
  </si>
  <si>
    <t>Хлеб</t>
  </si>
  <si>
    <t>кондит</t>
  </si>
  <si>
    <t>Пряник</t>
  </si>
  <si>
    <t>260/2015</t>
  </si>
  <si>
    <t>Каша рассыпчатая гречневая</t>
  </si>
  <si>
    <t>Напиток из повидла</t>
  </si>
  <si>
    <t>387/2015</t>
  </si>
  <si>
    <t>338/2015</t>
  </si>
  <si>
    <t>Салат из свежей капусты</t>
  </si>
  <si>
    <t>45/2015</t>
  </si>
  <si>
    <t>Суп вермишелевый</t>
  </si>
  <si>
    <t>111/2015</t>
  </si>
  <si>
    <t>239/331-201</t>
  </si>
  <si>
    <t>Картофельное пюре</t>
  </si>
  <si>
    <t>312/2015</t>
  </si>
  <si>
    <t>Батон</t>
  </si>
  <si>
    <t>Котлета особая</t>
  </si>
  <si>
    <t>269/2015</t>
  </si>
  <si>
    <t>Картофель тушеный по-домашнему</t>
  </si>
  <si>
    <t>139/2015</t>
  </si>
  <si>
    <t>кондитер</t>
  </si>
  <si>
    <t>Печенье сэндвич Космик</t>
  </si>
  <si>
    <t>Суп картофельный</t>
  </si>
  <si>
    <t>97/2015</t>
  </si>
  <si>
    <t>ттк№82</t>
  </si>
  <si>
    <t>Рис с овощами</t>
  </si>
  <si>
    <t>Сок фруктовый</t>
  </si>
  <si>
    <t>Печенье "Полезный завтрак"</t>
  </si>
  <si>
    <t>Филе минтая запеченное</t>
  </si>
  <si>
    <t>ттк№15</t>
  </si>
  <si>
    <t>Печенье топленое молоко</t>
  </si>
  <si>
    <t>Рассольник "Ленинградский"</t>
  </si>
  <si>
    <t>96/2015</t>
  </si>
  <si>
    <t>Котлета по Хлыновски 2</t>
  </si>
  <si>
    <t>ттк№454</t>
  </si>
  <si>
    <t>302/2015</t>
  </si>
  <si>
    <t>Помидор свежий</t>
  </si>
  <si>
    <t>71/2015</t>
  </si>
  <si>
    <t>Котлета рубленая из цыплят</t>
  </si>
  <si>
    <t>Рис отварной</t>
  </si>
  <si>
    <t>304/2015</t>
  </si>
  <si>
    <t>Хлеб+ батон</t>
  </si>
  <si>
    <t>Суп картофельный с горохом</t>
  </si>
  <si>
    <t>102/2015</t>
  </si>
  <si>
    <t>289/2015</t>
  </si>
  <si>
    <t>Компот из кураги</t>
  </si>
  <si>
    <t>348/2015</t>
  </si>
  <si>
    <t>Пр</t>
  </si>
  <si>
    <t>146/2015</t>
  </si>
  <si>
    <t>Десерт Ломтишка</t>
  </si>
  <si>
    <t>291/2015</t>
  </si>
  <si>
    <t>279/2015</t>
  </si>
  <si>
    <t>кисломол</t>
  </si>
  <si>
    <t>Йогурт</t>
  </si>
  <si>
    <t>Круассан Пиф Паф</t>
  </si>
  <si>
    <t>263/2015</t>
  </si>
  <si>
    <t>Компот из изюма</t>
  </si>
  <si>
    <t>60/50</t>
  </si>
  <si>
    <t>50/125</t>
  </si>
  <si>
    <t>200/8</t>
  </si>
  <si>
    <t>Салат из моркови с курагой</t>
  </si>
  <si>
    <t>Кофейный напиток</t>
  </si>
  <si>
    <t>Рулет с фруктовой начинкой</t>
  </si>
  <si>
    <t>Котлета "Нежная"</t>
  </si>
  <si>
    <t>ттк 5</t>
  </si>
  <si>
    <t>Крекер Пиф Паф рыбки</t>
  </si>
  <si>
    <t>ттк 25</t>
  </si>
  <si>
    <t>Котлета "Дальневосточная"</t>
  </si>
  <si>
    <t>Яблоко</t>
  </si>
  <si>
    <t>Огурец свежий</t>
  </si>
  <si>
    <t>Оладьи из печени</t>
  </si>
  <si>
    <t>Сосиска "Детская" отварная</t>
  </si>
  <si>
    <t>тте №29</t>
  </si>
  <si>
    <t>Борщ из св.капусты с картофелем на бульоне</t>
  </si>
  <si>
    <t>ттк№3</t>
  </si>
  <si>
    <t>312/321</t>
  </si>
  <si>
    <t>Печенье бамбук в ассортименте</t>
  </si>
  <si>
    <t>Компот из сухофруктов</t>
  </si>
  <si>
    <t>Суп вермишелевый на бульоне</t>
  </si>
  <si>
    <t>Сердцу в соусе</t>
  </si>
  <si>
    <t>Сок</t>
  </si>
  <si>
    <t>Овощи свежие</t>
  </si>
  <si>
    <t>Яблоко свежее</t>
  </si>
  <si>
    <t>Шницель из свинины</t>
  </si>
  <si>
    <t>Печенье затяжное с изюмом</t>
  </si>
  <si>
    <t>Печенье Доброе утро</t>
  </si>
  <si>
    <t>Каша мол.вязкая рисовая с маслом сливочным 200/8</t>
  </si>
  <si>
    <t>Бутерброд с сыром  20/4/30</t>
  </si>
  <si>
    <t>Чай с сахаром и лимоном 200/15/10</t>
  </si>
  <si>
    <t>Макаронные изделия отварные с маслом 150/8</t>
  </si>
  <si>
    <t>Гуляш из свинины 45/45</t>
  </si>
  <si>
    <t>Тефтели рыбные из минтая с соусом сметанным и томатом 60/30</t>
  </si>
  <si>
    <t>Чай с сахаром и лимоном 200/15/9</t>
  </si>
  <si>
    <t>Чай с сахаром и лимоном 200/15/1</t>
  </si>
  <si>
    <t>Рагу из птицы 50/125</t>
  </si>
  <si>
    <t>Омлет с колбасой 110/5</t>
  </si>
  <si>
    <t>Чай с сахаром и лимоном 200/15/6</t>
  </si>
  <si>
    <t>Плов "Школьный" 50/125</t>
  </si>
  <si>
    <t>Тефтели из свинины с рисом Особые 60/50</t>
  </si>
  <si>
    <t>Рагу из свинины 50/125</t>
  </si>
  <si>
    <t>Пудинг из творога(запеченный) со сгущенкой 100/10</t>
  </si>
  <si>
    <t>Чай с сахаром 200/15</t>
  </si>
  <si>
    <t>Гуляш из говядины 45/45</t>
  </si>
  <si>
    <t>Чай с сахаром и лимоном 200/15/4</t>
  </si>
  <si>
    <t>Плов из отварной свинины 35/100</t>
  </si>
  <si>
    <t>Сложный гарнир 75/75</t>
  </si>
  <si>
    <t>Филе цыпленка тушеное 50/50</t>
  </si>
  <si>
    <t>Плов из отварной свинины 50/125</t>
  </si>
  <si>
    <t>Мясо духовое 50/125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</si>
</sst>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2" fontId="2" fillId="2" borderId="2" xfId="0" applyNumberFormat="1" applyFont="1" applyFill="1" applyBorder="1" applyAlignment="1" applyProtection="1">
      <alignment vertical="top" wrapText="1"/>
      <protection locked="0"/>
    </xf>
    <xf numFmtId="49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80" sqref="E28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14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137</v>
      </c>
      <c r="F6" s="40" t="s">
        <v>110</v>
      </c>
      <c r="G6" s="40">
        <v>8.68</v>
      </c>
      <c r="H6" s="40">
        <v>34.36</v>
      </c>
      <c r="I6" s="40">
        <v>4.8</v>
      </c>
      <c r="J6" s="40">
        <v>363</v>
      </c>
      <c r="K6" s="41" t="s">
        <v>40</v>
      </c>
      <c r="L6" s="40">
        <v>28.03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139</v>
      </c>
      <c r="F8" s="43">
        <v>225</v>
      </c>
      <c r="G8" s="43">
        <v>0.11</v>
      </c>
      <c r="H8" s="43">
        <v>0.03</v>
      </c>
      <c r="I8" s="43">
        <v>15.26</v>
      </c>
      <c r="J8" s="43">
        <v>62</v>
      </c>
      <c r="K8" s="44" t="s">
        <v>41</v>
      </c>
      <c r="L8" s="43">
        <v>6.18</v>
      </c>
    </row>
    <row r="9" spans="1:12" ht="15" x14ac:dyDescent="0.25">
      <c r="A9" s="23"/>
      <c r="B9" s="15"/>
      <c r="C9" s="11"/>
      <c r="D9" s="7" t="s">
        <v>23</v>
      </c>
      <c r="E9" s="42" t="s">
        <v>138</v>
      </c>
      <c r="F9" s="54">
        <v>54</v>
      </c>
      <c r="G9" s="43">
        <v>2.64</v>
      </c>
      <c r="H9" s="43">
        <v>4.26</v>
      </c>
      <c r="I9" s="43">
        <v>18.47</v>
      </c>
      <c r="J9" s="43">
        <v>123</v>
      </c>
      <c r="K9" s="51"/>
      <c r="L9" s="43">
        <v>34.299999999999997</v>
      </c>
    </row>
    <row r="10" spans="1:12" ht="15" x14ac:dyDescent="0.25">
      <c r="A10" s="23"/>
      <c r="B10" s="15"/>
      <c r="C10" s="11"/>
      <c r="D10" s="7" t="s">
        <v>24</v>
      </c>
      <c r="E10" s="53" t="s">
        <v>42</v>
      </c>
      <c r="F10" s="43">
        <v>110</v>
      </c>
      <c r="G10" s="43">
        <v>0.4</v>
      </c>
      <c r="H10" s="43">
        <v>0.15</v>
      </c>
      <c r="I10" s="43">
        <v>13.34</v>
      </c>
      <c r="J10" s="43">
        <v>56</v>
      </c>
      <c r="K10" s="44">
        <v>338</v>
      </c>
      <c r="L10" s="43">
        <v>38.35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389</v>
      </c>
      <c r="G13" s="19">
        <f t="shared" ref="G13:J13" si="0">SUM(G6:G12)</f>
        <v>11.83</v>
      </c>
      <c r="H13" s="19">
        <f t="shared" si="0"/>
        <v>38.799999999999997</v>
      </c>
      <c r="I13" s="19">
        <f t="shared" si="0"/>
        <v>51.870000000000005</v>
      </c>
      <c r="J13" s="19">
        <f t="shared" si="0"/>
        <v>604</v>
      </c>
      <c r="K13" s="25"/>
      <c r="L13" s="19">
        <f t="shared" ref="L13" si="1">SUM(L6:L12)</f>
        <v>106.85999999999999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0.48</v>
      </c>
      <c r="H14" s="43">
        <v>0.06</v>
      </c>
      <c r="I14" s="43">
        <v>1.5</v>
      </c>
      <c r="J14" s="43">
        <v>8</v>
      </c>
      <c r="K14" s="44">
        <v>71</v>
      </c>
      <c r="L14" s="43">
        <v>10.98</v>
      </c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1.77</v>
      </c>
      <c r="H15" s="43">
        <v>4.95</v>
      </c>
      <c r="I15" s="43">
        <v>7.9</v>
      </c>
      <c r="J15" s="43">
        <v>83</v>
      </c>
      <c r="K15" s="44" t="s">
        <v>44</v>
      </c>
      <c r="L15" s="43">
        <v>8.73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90</v>
      </c>
      <c r="G16" s="43">
        <v>16.07</v>
      </c>
      <c r="H16" s="43">
        <v>7.07</v>
      </c>
      <c r="I16" s="43">
        <v>6.33</v>
      </c>
      <c r="J16" s="43">
        <v>153</v>
      </c>
      <c r="K16" s="44" t="s">
        <v>47</v>
      </c>
      <c r="L16" s="43">
        <v>53.17</v>
      </c>
    </row>
    <row r="17" spans="1:12" ht="15" x14ac:dyDescent="0.25">
      <c r="A17" s="23"/>
      <c r="B17" s="15"/>
      <c r="C17" s="11"/>
      <c r="D17" s="7" t="s">
        <v>29</v>
      </c>
      <c r="E17" s="42" t="s">
        <v>140</v>
      </c>
      <c r="F17" s="43">
        <v>158</v>
      </c>
      <c r="G17" s="43">
        <v>5.84</v>
      </c>
      <c r="H17" s="43">
        <v>6.48</v>
      </c>
      <c r="I17" s="43">
        <v>32.119999999999997</v>
      </c>
      <c r="J17" s="43">
        <v>230</v>
      </c>
      <c r="K17" s="44" t="s">
        <v>48</v>
      </c>
      <c r="L17" s="43">
        <v>14.2</v>
      </c>
    </row>
    <row r="18" spans="1:12" ht="15" x14ac:dyDescent="0.25">
      <c r="A18" s="23"/>
      <c r="B18" s="15"/>
      <c r="C18" s="11"/>
      <c r="D18" s="7" t="s">
        <v>30</v>
      </c>
      <c r="E18" s="42" t="s">
        <v>49</v>
      </c>
      <c r="F18" s="43">
        <v>200</v>
      </c>
      <c r="G18" s="43">
        <v>0</v>
      </c>
      <c r="H18" s="43">
        <v>0</v>
      </c>
      <c r="I18" s="43">
        <v>19</v>
      </c>
      <c r="J18" s="43">
        <v>76</v>
      </c>
      <c r="K18" s="44" t="s">
        <v>50</v>
      </c>
      <c r="L18" s="43">
        <v>9.57</v>
      </c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43</v>
      </c>
      <c r="G20" s="43">
        <v>2.8</v>
      </c>
      <c r="H20" s="43">
        <v>0.43</v>
      </c>
      <c r="I20" s="43">
        <v>19.78</v>
      </c>
      <c r="J20" s="43">
        <v>94</v>
      </c>
      <c r="K20" s="44" t="s">
        <v>50</v>
      </c>
      <c r="L20" s="43">
        <v>2.1</v>
      </c>
    </row>
    <row r="21" spans="1:12" ht="15" x14ac:dyDescent="0.25">
      <c r="A21" s="23"/>
      <c r="B21" s="15"/>
      <c r="C21" s="11"/>
      <c r="D21" s="6" t="s">
        <v>52</v>
      </c>
      <c r="E21" s="42" t="s">
        <v>53</v>
      </c>
      <c r="F21" s="43">
        <v>35</v>
      </c>
      <c r="G21" s="43">
        <v>1.75</v>
      </c>
      <c r="H21" s="43">
        <v>2.1</v>
      </c>
      <c r="I21" s="43">
        <v>24.15</v>
      </c>
      <c r="J21" s="43">
        <v>123</v>
      </c>
      <c r="K21" s="44" t="s">
        <v>50</v>
      </c>
      <c r="L21" s="43">
        <v>8.11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836</v>
      </c>
      <c r="G23" s="19">
        <f t="shared" ref="G23:J23" si="2">SUM(G14:G22)</f>
        <v>28.71</v>
      </c>
      <c r="H23" s="19">
        <f t="shared" si="2"/>
        <v>21.090000000000003</v>
      </c>
      <c r="I23" s="19">
        <f t="shared" si="2"/>
        <v>110.78</v>
      </c>
      <c r="J23" s="19">
        <f t="shared" si="2"/>
        <v>767</v>
      </c>
      <c r="K23" s="25"/>
      <c r="L23" s="19">
        <f t="shared" ref="L23" si="3">SUM(L14:L22)</f>
        <v>106.86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1225</v>
      </c>
      <c r="G24" s="32">
        <f t="shared" ref="G24:J24" si="4">G13+G23</f>
        <v>40.54</v>
      </c>
      <c r="H24" s="32">
        <f t="shared" si="4"/>
        <v>59.89</v>
      </c>
      <c r="I24" s="32">
        <f t="shared" si="4"/>
        <v>162.65</v>
      </c>
      <c r="J24" s="32">
        <f t="shared" si="4"/>
        <v>1371</v>
      </c>
      <c r="K24" s="32"/>
      <c r="L24" s="32">
        <f t="shared" ref="L24" si="5">L13+L23</f>
        <v>213.71999999999997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141</v>
      </c>
      <c r="F25" s="40">
        <v>90</v>
      </c>
      <c r="G25" s="40">
        <v>9.58</v>
      </c>
      <c r="H25" s="40">
        <v>25.37</v>
      </c>
      <c r="I25" s="40">
        <v>2.6</v>
      </c>
      <c r="J25" s="40">
        <v>277</v>
      </c>
      <c r="K25" s="41" t="s">
        <v>54</v>
      </c>
      <c r="L25" s="40">
        <v>51.59</v>
      </c>
    </row>
    <row r="26" spans="1:12" ht="15" x14ac:dyDescent="0.25">
      <c r="A26" s="14"/>
      <c r="B26" s="15"/>
      <c r="C26" s="11"/>
      <c r="D26" s="6" t="s">
        <v>29</v>
      </c>
      <c r="E26" s="42" t="s">
        <v>55</v>
      </c>
      <c r="F26" s="43">
        <v>150</v>
      </c>
      <c r="G26" s="43">
        <v>8.74</v>
      </c>
      <c r="H26" s="43">
        <v>7.71</v>
      </c>
      <c r="I26" s="43">
        <v>39.42</v>
      </c>
      <c r="J26" s="43">
        <v>262</v>
      </c>
      <c r="K26" s="44">
        <v>302</v>
      </c>
      <c r="L26" s="43">
        <v>16.2</v>
      </c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0.12</v>
      </c>
      <c r="H27" s="43">
        <v>0</v>
      </c>
      <c r="I27" s="43">
        <v>26.56</v>
      </c>
      <c r="J27" s="43">
        <v>116</v>
      </c>
      <c r="K27" s="44" t="s">
        <v>57</v>
      </c>
      <c r="L27" s="43">
        <v>7.31</v>
      </c>
    </row>
    <row r="28" spans="1:12" ht="15" x14ac:dyDescent="0.25">
      <c r="A28" s="14"/>
      <c r="B28" s="15"/>
      <c r="C28" s="11"/>
      <c r="D28" s="7" t="s">
        <v>23</v>
      </c>
      <c r="E28" s="42" t="s">
        <v>51</v>
      </c>
      <c r="F28" s="43">
        <v>23</v>
      </c>
      <c r="G28" s="43">
        <v>1.5</v>
      </c>
      <c r="H28" s="43">
        <v>0.23</v>
      </c>
      <c r="I28" s="43">
        <v>10.58</v>
      </c>
      <c r="J28" s="43">
        <v>50</v>
      </c>
      <c r="K28" s="44" t="s">
        <v>50</v>
      </c>
      <c r="L28" s="43">
        <v>1.1399999999999999</v>
      </c>
    </row>
    <row r="29" spans="1:12" ht="15" x14ac:dyDescent="0.25">
      <c r="A29" s="14"/>
      <c r="B29" s="15"/>
      <c r="C29" s="11"/>
      <c r="D29" s="7" t="s">
        <v>24</v>
      </c>
      <c r="E29" s="42" t="s">
        <v>42</v>
      </c>
      <c r="F29" s="43">
        <v>160</v>
      </c>
      <c r="G29" s="43">
        <v>0.64</v>
      </c>
      <c r="H29" s="43">
        <v>0.64</v>
      </c>
      <c r="I29" s="43">
        <v>15.68</v>
      </c>
      <c r="J29" s="43">
        <v>71</v>
      </c>
      <c r="K29" s="44" t="s">
        <v>58</v>
      </c>
      <c r="L29" s="43">
        <v>30.62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623</v>
      </c>
      <c r="G32" s="19">
        <f t="shared" ref="G32" si="6">SUM(G25:G31)</f>
        <v>20.580000000000002</v>
      </c>
      <c r="H32" s="19">
        <f t="shared" ref="H32" si="7">SUM(H25:H31)</f>
        <v>33.949999999999996</v>
      </c>
      <c r="I32" s="19">
        <f t="shared" ref="I32" si="8">SUM(I25:I31)</f>
        <v>94.84</v>
      </c>
      <c r="J32" s="19">
        <f t="shared" ref="J32:L32" si="9">SUM(J25:J31)</f>
        <v>776</v>
      </c>
      <c r="K32" s="25"/>
      <c r="L32" s="19">
        <f t="shared" si="9"/>
        <v>106.86000000000001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70</v>
      </c>
      <c r="G33" s="43">
        <v>1.0900000000000001</v>
      </c>
      <c r="H33" s="43">
        <v>3.56</v>
      </c>
      <c r="I33" s="43">
        <v>6.57</v>
      </c>
      <c r="J33" s="43">
        <v>63</v>
      </c>
      <c r="K33" s="44" t="s">
        <v>60</v>
      </c>
      <c r="L33" s="43">
        <v>5.86</v>
      </c>
    </row>
    <row r="34" spans="1:12" ht="15" x14ac:dyDescent="0.25">
      <c r="A34" s="14"/>
      <c r="B34" s="15"/>
      <c r="C34" s="11"/>
      <c r="D34" s="7" t="s">
        <v>27</v>
      </c>
      <c r="E34" s="42" t="s">
        <v>61</v>
      </c>
      <c r="F34" s="43">
        <v>250</v>
      </c>
      <c r="G34" s="43">
        <v>2</v>
      </c>
      <c r="H34" s="43">
        <v>5</v>
      </c>
      <c r="I34" s="43">
        <v>13</v>
      </c>
      <c r="J34" s="43">
        <v>105</v>
      </c>
      <c r="K34" s="44" t="s">
        <v>62</v>
      </c>
      <c r="L34" s="43">
        <v>5.08</v>
      </c>
    </row>
    <row r="35" spans="1:12" ht="25.5" x14ac:dyDescent="0.25">
      <c r="A35" s="14"/>
      <c r="B35" s="15"/>
      <c r="C35" s="11"/>
      <c r="D35" s="7" t="s">
        <v>28</v>
      </c>
      <c r="E35" s="42" t="s">
        <v>142</v>
      </c>
      <c r="F35" s="43">
        <v>90</v>
      </c>
      <c r="G35" s="43">
        <v>7.44</v>
      </c>
      <c r="H35" s="43">
        <v>7.25</v>
      </c>
      <c r="I35" s="43">
        <v>10.59</v>
      </c>
      <c r="J35" s="43">
        <v>137</v>
      </c>
      <c r="K35" s="44" t="s">
        <v>63</v>
      </c>
      <c r="L35" s="43">
        <v>28.73</v>
      </c>
    </row>
    <row r="36" spans="1:12" ht="15" x14ac:dyDescent="0.25">
      <c r="A36" s="14"/>
      <c r="B36" s="15"/>
      <c r="C36" s="11"/>
      <c r="D36" s="7" t="s">
        <v>29</v>
      </c>
      <c r="E36" s="42" t="s">
        <v>64</v>
      </c>
      <c r="F36" s="43">
        <v>150</v>
      </c>
      <c r="G36" s="43">
        <v>3.14</v>
      </c>
      <c r="H36" s="43">
        <v>4.2300000000000004</v>
      </c>
      <c r="I36" s="43">
        <v>21.8</v>
      </c>
      <c r="J36" s="43">
        <v>138</v>
      </c>
      <c r="K36" s="44" t="s">
        <v>65</v>
      </c>
      <c r="L36" s="43">
        <v>14.6</v>
      </c>
    </row>
    <row r="37" spans="1:12" ht="15" x14ac:dyDescent="0.25">
      <c r="A37" s="14"/>
      <c r="B37" s="15"/>
      <c r="C37" s="11"/>
      <c r="D37" s="7" t="s">
        <v>30</v>
      </c>
      <c r="E37" s="42" t="s">
        <v>139</v>
      </c>
      <c r="F37" s="43">
        <v>225</v>
      </c>
      <c r="G37" s="43">
        <v>0.11</v>
      </c>
      <c r="H37" s="43">
        <v>0.03</v>
      </c>
      <c r="I37" s="43">
        <v>15.26</v>
      </c>
      <c r="J37" s="43">
        <v>62</v>
      </c>
      <c r="K37" s="44" t="s">
        <v>41</v>
      </c>
      <c r="L37" s="43">
        <v>6.18</v>
      </c>
    </row>
    <row r="38" spans="1:12" ht="15" x14ac:dyDescent="0.25">
      <c r="A38" s="14"/>
      <c r="B38" s="15"/>
      <c r="C38" s="11"/>
      <c r="D38" s="7" t="s">
        <v>31</v>
      </c>
      <c r="E38" s="42" t="s">
        <v>66</v>
      </c>
      <c r="F38" s="43">
        <v>30</v>
      </c>
      <c r="G38" s="43">
        <v>2.4</v>
      </c>
      <c r="H38" s="43">
        <v>0.9</v>
      </c>
      <c r="I38" s="43">
        <v>16.2</v>
      </c>
      <c r="J38" s="43">
        <v>83</v>
      </c>
      <c r="K38" s="44" t="s">
        <v>50</v>
      </c>
      <c r="L38" s="43">
        <v>2.52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33</v>
      </c>
      <c r="G39" s="43">
        <v>2.15</v>
      </c>
      <c r="H39" s="43">
        <v>0.33</v>
      </c>
      <c r="I39" s="43">
        <v>15.18</v>
      </c>
      <c r="J39" s="43">
        <v>74</v>
      </c>
      <c r="K39" s="44" t="s">
        <v>50</v>
      </c>
      <c r="L39" s="43">
        <v>1.64</v>
      </c>
    </row>
    <row r="40" spans="1:12" ht="15" x14ac:dyDescent="0.25">
      <c r="A40" s="14"/>
      <c r="B40" s="15"/>
      <c r="C40" s="11"/>
      <c r="D40" s="6" t="s">
        <v>24</v>
      </c>
      <c r="E40" s="42" t="s">
        <v>42</v>
      </c>
      <c r="F40" s="43">
        <v>100</v>
      </c>
      <c r="G40" s="43">
        <v>1</v>
      </c>
      <c r="H40" s="43">
        <v>0.22</v>
      </c>
      <c r="I40" s="43">
        <v>9.02</v>
      </c>
      <c r="J40" s="43">
        <v>42</v>
      </c>
      <c r="K40" s="44" t="s">
        <v>58</v>
      </c>
      <c r="L40" s="43">
        <v>42.25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948</v>
      </c>
      <c r="G42" s="19">
        <f t="shared" ref="G42" si="10">SUM(G33:G41)</f>
        <v>19.329999999999998</v>
      </c>
      <c r="H42" s="19">
        <f t="shared" ref="H42" si="11">SUM(H33:H41)</f>
        <v>21.519999999999996</v>
      </c>
      <c r="I42" s="19">
        <f t="shared" ref="I42" si="12">SUM(I33:I41)</f>
        <v>107.61999999999999</v>
      </c>
      <c r="J42" s="19">
        <f t="shared" ref="J42:L42" si="13">SUM(J33:J41)</f>
        <v>704</v>
      </c>
      <c r="K42" s="25"/>
      <c r="L42" s="19">
        <f t="shared" si="13"/>
        <v>106.86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1571</v>
      </c>
      <c r="G43" s="32">
        <f t="shared" ref="G43" si="14">G32+G42</f>
        <v>39.909999999999997</v>
      </c>
      <c r="H43" s="32">
        <f t="shared" ref="H43" si="15">H32+H42</f>
        <v>55.469999999999992</v>
      </c>
      <c r="I43" s="32">
        <f t="shared" ref="I43" si="16">I32+I42</f>
        <v>202.45999999999998</v>
      </c>
      <c r="J43" s="32">
        <f t="shared" ref="J43:L43" si="17">J32+J42</f>
        <v>1480</v>
      </c>
      <c r="K43" s="32"/>
      <c r="L43" s="32">
        <f t="shared" si="17"/>
        <v>213.72000000000003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90</v>
      </c>
      <c r="G44" s="40">
        <v>14.04</v>
      </c>
      <c r="H44" s="40">
        <v>16.82</v>
      </c>
      <c r="I44" s="40">
        <v>6.08</v>
      </c>
      <c r="J44" s="40">
        <v>232</v>
      </c>
      <c r="K44" s="41" t="s">
        <v>68</v>
      </c>
      <c r="L44" s="40">
        <v>69.900000000000006</v>
      </c>
    </row>
    <row r="45" spans="1:12" ht="15" x14ac:dyDescent="0.25">
      <c r="A45" s="23"/>
      <c r="B45" s="15"/>
      <c r="C45" s="11"/>
      <c r="D45" s="6" t="s">
        <v>29</v>
      </c>
      <c r="E45" s="42" t="s">
        <v>69</v>
      </c>
      <c r="F45" s="43">
        <v>150</v>
      </c>
      <c r="G45" s="43">
        <v>3.24</v>
      </c>
      <c r="H45" s="43">
        <v>6.05</v>
      </c>
      <c r="I45" s="43">
        <v>25.34</v>
      </c>
      <c r="J45" s="43">
        <v>169</v>
      </c>
      <c r="K45" s="44" t="s">
        <v>70</v>
      </c>
      <c r="L45" s="43">
        <v>18.239999999999998</v>
      </c>
    </row>
    <row r="46" spans="1:12" ht="15" x14ac:dyDescent="0.25">
      <c r="A46" s="23"/>
      <c r="B46" s="15"/>
      <c r="C46" s="11"/>
      <c r="D46" s="7" t="s">
        <v>22</v>
      </c>
      <c r="E46" s="42" t="s">
        <v>143</v>
      </c>
      <c r="F46" s="43">
        <v>224</v>
      </c>
      <c r="G46" s="43">
        <v>0.11</v>
      </c>
      <c r="H46" s="43">
        <v>0.03</v>
      </c>
      <c r="I46" s="43">
        <v>15.23</v>
      </c>
      <c r="J46" s="43">
        <v>62</v>
      </c>
      <c r="K46" s="44" t="s">
        <v>41</v>
      </c>
      <c r="L46" s="43">
        <v>5.83</v>
      </c>
    </row>
    <row r="47" spans="1:12" ht="15" x14ac:dyDescent="0.25">
      <c r="A47" s="23"/>
      <c r="B47" s="15"/>
      <c r="C47" s="11"/>
      <c r="D47" s="7" t="s">
        <v>23</v>
      </c>
      <c r="E47" s="42" t="s">
        <v>51</v>
      </c>
      <c r="F47" s="43">
        <v>40</v>
      </c>
      <c r="G47" s="43">
        <v>3.44</v>
      </c>
      <c r="H47" s="43">
        <v>0.52</v>
      </c>
      <c r="I47" s="43">
        <v>18.079999999999998</v>
      </c>
      <c r="J47" s="43">
        <v>91</v>
      </c>
      <c r="K47" s="44" t="s">
        <v>50</v>
      </c>
      <c r="L47" s="43">
        <v>1.96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71</v>
      </c>
      <c r="E49" s="42" t="s">
        <v>72</v>
      </c>
      <c r="F49" s="43">
        <v>24</v>
      </c>
      <c r="G49" s="43">
        <v>1.32</v>
      </c>
      <c r="H49" s="43">
        <v>3.84</v>
      </c>
      <c r="I49" s="43">
        <v>16.8</v>
      </c>
      <c r="J49" s="43">
        <v>107</v>
      </c>
      <c r="K49" s="44" t="s">
        <v>50</v>
      </c>
      <c r="L49" s="43">
        <v>10.93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528</v>
      </c>
      <c r="G51" s="19">
        <f t="shared" ref="G51" si="18">SUM(G44:G50)</f>
        <v>22.150000000000002</v>
      </c>
      <c r="H51" s="19">
        <f t="shared" ref="H51" si="19">SUM(H44:H50)</f>
        <v>27.26</v>
      </c>
      <c r="I51" s="19">
        <f t="shared" ref="I51" si="20">SUM(I44:I50)</f>
        <v>81.53</v>
      </c>
      <c r="J51" s="19">
        <f t="shared" ref="J51:L51" si="21">SUM(J44:J50)</f>
        <v>661</v>
      </c>
      <c r="K51" s="25"/>
      <c r="L51" s="19">
        <f t="shared" si="21"/>
        <v>106.85999999999999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73</v>
      </c>
      <c r="F53" s="43">
        <v>250</v>
      </c>
      <c r="G53" s="43">
        <v>2.52</v>
      </c>
      <c r="H53" s="43">
        <v>2.98</v>
      </c>
      <c r="I53" s="43">
        <v>19.850000000000001</v>
      </c>
      <c r="J53" s="43">
        <v>116</v>
      </c>
      <c r="K53" s="44" t="s">
        <v>74</v>
      </c>
      <c r="L53" s="43">
        <v>8.51</v>
      </c>
    </row>
    <row r="54" spans="1:12" ht="15" x14ac:dyDescent="0.25">
      <c r="A54" s="23"/>
      <c r="B54" s="15"/>
      <c r="C54" s="11"/>
      <c r="D54" s="7" t="s">
        <v>28</v>
      </c>
      <c r="E54" s="42" t="s">
        <v>141</v>
      </c>
      <c r="F54" s="43">
        <v>90</v>
      </c>
      <c r="G54" s="43">
        <v>9.58</v>
      </c>
      <c r="H54" s="43">
        <v>25.37</v>
      </c>
      <c r="I54" s="43">
        <v>2.6</v>
      </c>
      <c r="J54" s="43">
        <v>277</v>
      </c>
      <c r="K54" s="44" t="s">
        <v>54</v>
      </c>
      <c r="L54" s="43">
        <v>51.59</v>
      </c>
    </row>
    <row r="55" spans="1:12" ht="15" x14ac:dyDescent="0.25">
      <c r="A55" s="23"/>
      <c r="B55" s="15"/>
      <c r="C55" s="11"/>
      <c r="D55" s="7" t="s">
        <v>29</v>
      </c>
      <c r="E55" s="42" t="s">
        <v>76</v>
      </c>
      <c r="F55" s="43">
        <v>150</v>
      </c>
      <c r="G55" s="43">
        <v>3.94</v>
      </c>
      <c r="H55" s="43">
        <v>7.58</v>
      </c>
      <c r="I55" s="43">
        <v>32.409999999999997</v>
      </c>
      <c r="J55" s="43">
        <v>214</v>
      </c>
      <c r="K55" s="44" t="s">
        <v>75</v>
      </c>
      <c r="L55" s="43">
        <v>16.25</v>
      </c>
    </row>
    <row r="56" spans="1:12" ht="15" x14ac:dyDescent="0.25">
      <c r="A56" s="23"/>
      <c r="B56" s="15"/>
      <c r="C56" s="11"/>
      <c r="D56" s="7" t="s">
        <v>30</v>
      </c>
      <c r="E56" s="42" t="s">
        <v>77</v>
      </c>
      <c r="F56" s="43">
        <v>200</v>
      </c>
      <c r="G56" s="43">
        <v>1</v>
      </c>
      <c r="H56" s="43">
        <v>0</v>
      </c>
      <c r="I56" s="43">
        <v>25</v>
      </c>
      <c r="J56" s="43">
        <v>104</v>
      </c>
      <c r="K56" s="44" t="s">
        <v>50</v>
      </c>
      <c r="L56" s="43">
        <v>14.04</v>
      </c>
    </row>
    <row r="57" spans="1:12" ht="15" x14ac:dyDescent="0.25">
      <c r="A57" s="23"/>
      <c r="B57" s="15"/>
      <c r="C57" s="11"/>
      <c r="D57" s="7" t="s">
        <v>31</v>
      </c>
      <c r="E57" s="42" t="s">
        <v>66</v>
      </c>
      <c r="F57" s="43">
        <v>30</v>
      </c>
      <c r="G57" s="43">
        <v>2.4</v>
      </c>
      <c r="H57" s="43">
        <v>0.9</v>
      </c>
      <c r="I57" s="43">
        <v>16.2</v>
      </c>
      <c r="J57" s="43">
        <v>83</v>
      </c>
      <c r="K57" s="44" t="s">
        <v>50</v>
      </c>
      <c r="L57" s="43">
        <v>2.52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18</v>
      </c>
      <c r="G58" s="43">
        <v>1.17</v>
      </c>
      <c r="H58" s="43">
        <v>0.18</v>
      </c>
      <c r="I58" s="43">
        <v>8.2799999999999994</v>
      </c>
      <c r="J58" s="43">
        <v>39</v>
      </c>
      <c r="K58" s="44" t="s">
        <v>50</v>
      </c>
      <c r="L58" s="43">
        <v>0.9</v>
      </c>
    </row>
    <row r="59" spans="1:12" ht="15" x14ac:dyDescent="0.25">
      <c r="A59" s="23"/>
      <c r="B59" s="15"/>
      <c r="C59" s="11"/>
      <c r="D59" s="6" t="s">
        <v>71</v>
      </c>
      <c r="E59" s="42" t="s">
        <v>78</v>
      </c>
      <c r="F59" s="43">
        <v>32</v>
      </c>
      <c r="G59" s="43">
        <v>2</v>
      </c>
      <c r="H59" s="43">
        <v>5</v>
      </c>
      <c r="I59" s="43">
        <v>21</v>
      </c>
      <c r="J59" s="43">
        <v>145.28</v>
      </c>
      <c r="K59" s="44" t="s">
        <v>50</v>
      </c>
      <c r="L59" s="43">
        <v>13.05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22.61</v>
      </c>
      <c r="H61" s="19">
        <f t="shared" ref="H61" si="23">SUM(H52:H60)</f>
        <v>42.01</v>
      </c>
      <c r="I61" s="19">
        <f t="shared" ref="I61" si="24">SUM(I52:I60)</f>
        <v>125.34</v>
      </c>
      <c r="J61" s="19">
        <f t="shared" ref="J61:L61" si="25">SUM(J52:J60)</f>
        <v>978.28</v>
      </c>
      <c r="K61" s="25"/>
      <c r="L61" s="19">
        <f t="shared" si="25"/>
        <v>106.85999999999999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1298</v>
      </c>
      <c r="G62" s="32">
        <f t="shared" ref="G62" si="26">G51+G61</f>
        <v>44.760000000000005</v>
      </c>
      <c r="H62" s="32">
        <f t="shared" ref="H62" si="27">H51+H61</f>
        <v>69.27</v>
      </c>
      <c r="I62" s="32">
        <f t="shared" ref="I62" si="28">I51+I61</f>
        <v>206.87</v>
      </c>
      <c r="J62" s="32">
        <f t="shared" ref="J62:L62" si="29">J51+J61</f>
        <v>1639.28</v>
      </c>
      <c r="K62" s="32"/>
      <c r="L62" s="32">
        <f t="shared" si="29"/>
        <v>213.71999999999997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79</v>
      </c>
      <c r="F63" s="40">
        <v>90</v>
      </c>
      <c r="G63" s="40">
        <v>16.899999999999999</v>
      </c>
      <c r="H63" s="40">
        <v>6.39</v>
      </c>
      <c r="I63" s="40">
        <v>3.77</v>
      </c>
      <c r="J63" s="40">
        <v>140</v>
      </c>
      <c r="K63" s="41" t="s">
        <v>80</v>
      </c>
      <c r="L63" s="40">
        <v>69.790000000000006</v>
      </c>
    </row>
    <row r="64" spans="1:12" ht="15" x14ac:dyDescent="0.25">
      <c r="A64" s="23"/>
      <c r="B64" s="15"/>
      <c r="C64" s="11"/>
      <c r="D64" s="6" t="s">
        <v>29</v>
      </c>
      <c r="E64" s="42" t="s">
        <v>64</v>
      </c>
      <c r="F64" s="43">
        <v>150</v>
      </c>
      <c r="G64" s="43">
        <v>3.39</v>
      </c>
      <c r="H64" s="43">
        <v>4.51</v>
      </c>
      <c r="I64" s="43">
        <v>22.61</v>
      </c>
      <c r="J64" s="43">
        <v>145</v>
      </c>
      <c r="K64" s="44" t="s">
        <v>65</v>
      </c>
      <c r="L64" s="43">
        <v>15.68</v>
      </c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 t="s">
        <v>51</v>
      </c>
      <c r="F66" s="43">
        <v>35</v>
      </c>
      <c r="G66" s="43">
        <v>2.2799999999999998</v>
      </c>
      <c r="H66" s="43">
        <v>0.35</v>
      </c>
      <c r="I66" s="43">
        <v>16.100000000000001</v>
      </c>
      <c r="J66" s="43">
        <v>77</v>
      </c>
      <c r="K66" s="44" t="s">
        <v>50</v>
      </c>
      <c r="L66" s="43">
        <v>1.71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30</v>
      </c>
      <c r="E68" s="42" t="s">
        <v>77</v>
      </c>
      <c r="F68" s="43">
        <v>200</v>
      </c>
      <c r="G68" s="43">
        <v>1</v>
      </c>
      <c r="H68" s="43">
        <v>0</v>
      </c>
      <c r="I68" s="43">
        <v>25</v>
      </c>
      <c r="J68" s="43">
        <v>104</v>
      </c>
      <c r="K68" s="44" t="s">
        <v>50</v>
      </c>
      <c r="L68" s="43">
        <v>14.02</v>
      </c>
    </row>
    <row r="69" spans="1:12" ht="15" x14ac:dyDescent="0.25">
      <c r="A69" s="23"/>
      <c r="B69" s="15"/>
      <c r="C69" s="11"/>
      <c r="D69" s="6" t="s">
        <v>71</v>
      </c>
      <c r="E69" s="42" t="s">
        <v>81</v>
      </c>
      <c r="F69" s="43">
        <v>25</v>
      </c>
      <c r="G69" s="43">
        <v>1.98</v>
      </c>
      <c r="H69" s="43">
        <v>4.0999999999999996</v>
      </c>
      <c r="I69" s="43">
        <v>16.5</v>
      </c>
      <c r="J69" s="43">
        <v>111</v>
      </c>
      <c r="K69" s="44" t="s">
        <v>50</v>
      </c>
      <c r="L69" s="43">
        <v>5.66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25.55</v>
      </c>
      <c r="H70" s="19">
        <f t="shared" ref="H70" si="31">SUM(H63:H69)</f>
        <v>15.349999999999998</v>
      </c>
      <c r="I70" s="19">
        <f t="shared" ref="I70" si="32">SUM(I63:I69)</f>
        <v>83.98</v>
      </c>
      <c r="J70" s="19">
        <f t="shared" ref="J70:L70" si="33">SUM(J63:J69)</f>
        <v>577</v>
      </c>
      <c r="K70" s="25"/>
      <c r="L70" s="19">
        <f t="shared" si="33"/>
        <v>106.85999999999999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82</v>
      </c>
      <c r="F72" s="43">
        <v>250</v>
      </c>
      <c r="G72" s="43">
        <v>2.02</v>
      </c>
      <c r="H72" s="43">
        <v>5.09</v>
      </c>
      <c r="I72" s="43">
        <v>11.98</v>
      </c>
      <c r="J72" s="43">
        <v>102</v>
      </c>
      <c r="K72" s="44" t="s">
        <v>83</v>
      </c>
      <c r="L72" s="43">
        <v>11</v>
      </c>
    </row>
    <row r="73" spans="1:12" ht="15" x14ac:dyDescent="0.25">
      <c r="A73" s="23"/>
      <c r="B73" s="15"/>
      <c r="C73" s="11"/>
      <c r="D73" s="7" t="s">
        <v>28</v>
      </c>
      <c r="E73" s="42" t="s">
        <v>84</v>
      </c>
      <c r="F73" s="43">
        <v>90</v>
      </c>
      <c r="G73" s="43">
        <v>16.75</v>
      </c>
      <c r="H73" s="43">
        <v>24.44</v>
      </c>
      <c r="I73" s="43">
        <v>11.5</v>
      </c>
      <c r="J73" s="43">
        <v>333</v>
      </c>
      <c r="K73" s="44" t="s">
        <v>85</v>
      </c>
      <c r="L73" s="43">
        <v>68.900000000000006</v>
      </c>
    </row>
    <row r="74" spans="1:12" ht="15" x14ac:dyDescent="0.25">
      <c r="A74" s="23"/>
      <c r="B74" s="15"/>
      <c r="C74" s="11"/>
      <c r="D74" s="7" t="s">
        <v>29</v>
      </c>
      <c r="E74" s="42" t="s">
        <v>55</v>
      </c>
      <c r="F74" s="43">
        <v>150</v>
      </c>
      <c r="G74" s="43">
        <v>8.74</v>
      </c>
      <c r="H74" s="43">
        <v>7.71</v>
      </c>
      <c r="I74" s="43">
        <v>39.42</v>
      </c>
      <c r="J74" s="43">
        <v>262</v>
      </c>
      <c r="K74" s="44" t="s">
        <v>86</v>
      </c>
      <c r="L74" s="43">
        <v>16.2</v>
      </c>
    </row>
    <row r="75" spans="1:12" ht="15" x14ac:dyDescent="0.25">
      <c r="A75" s="23"/>
      <c r="B75" s="15"/>
      <c r="C75" s="11"/>
      <c r="D75" s="7" t="s">
        <v>30</v>
      </c>
      <c r="E75" s="42" t="s">
        <v>144</v>
      </c>
      <c r="F75" s="43">
        <v>216</v>
      </c>
      <c r="G75" s="43">
        <v>0.1</v>
      </c>
      <c r="H75" s="43">
        <v>0.03</v>
      </c>
      <c r="I75" s="43">
        <v>15.02</v>
      </c>
      <c r="J75" s="43">
        <v>61</v>
      </c>
      <c r="K75" s="44" t="s">
        <v>41</v>
      </c>
      <c r="L75" s="43">
        <v>3.39</v>
      </c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35</v>
      </c>
      <c r="G77" s="43">
        <v>2.2799999999999998</v>
      </c>
      <c r="H77" s="43">
        <v>0.35</v>
      </c>
      <c r="I77" s="43">
        <v>16.100000000000001</v>
      </c>
      <c r="J77" s="43">
        <v>77</v>
      </c>
      <c r="K77" s="44" t="s">
        <v>50</v>
      </c>
      <c r="L77" s="43">
        <v>1.71</v>
      </c>
    </row>
    <row r="78" spans="1:12" ht="15" x14ac:dyDescent="0.25">
      <c r="A78" s="23"/>
      <c r="B78" s="15"/>
      <c r="C78" s="11"/>
      <c r="D78" s="6" t="s">
        <v>71</v>
      </c>
      <c r="E78" s="42" t="s">
        <v>81</v>
      </c>
      <c r="F78" s="43">
        <v>25</v>
      </c>
      <c r="G78" s="43">
        <v>1.98</v>
      </c>
      <c r="H78" s="43">
        <v>4.0999999999999996</v>
      </c>
      <c r="I78" s="43">
        <v>16.5</v>
      </c>
      <c r="J78" s="43">
        <v>111</v>
      </c>
      <c r="K78" s="44" t="s">
        <v>50</v>
      </c>
      <c r="L78" s="43">
        <v>5.66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766</v>
      </c>
      <c r="G80" s="19">
        <f t="shared" ref="G80" si="34">SUM(G71:G79)</f>
        <v>31.87</v>
      </c>
      <c r="H80" s="19">
        <f t="shared" ref="H80" si="35">SUM(H71:H79)</f>
        <v>41.720000000000006</v>
      </c>
      <c r="I80" s="19">
        <f t="shared" ref="I80" si="36">SUM(I71:I79)</f>
        <v>110.52000000000001</v>
      </c>
      <c r="J80" s="19">
        <f t="shared" ref="J80:L80" si="37">SUM(J71:J79)</f>
        <v>946</v>
      </c>
      <c r="K80" s="25"/>
      <c r="L80" s="19">
        <f t="shared" si="37"/>
        <v>106.86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1266</v>
      </c>
      <c r="G81" s="32">
        <f t="shared" ref="G81" si="38">G70+G80</f>
        <v>57.42</v>
      </c>
      <c r="H81" s="32">
        <f t="shared" ref="H81" si="39">H70+H80</f>
        <v>57.070000000000007</v>
      </c>
      <c r="I81" s="32">
        <f t="shared" ref="I81" si="40">I70+I80</f>
        <v>194.5</v>
      </c>
      <c r="J81" s="32">
        <f t="shared" ref="J81:L81" si="41">J70+J80</f>
        <v>1523</v>
      </c>
      <c r="K81" s="32"/>
      <c r="L81" s="32">
        <f t="shared" si="41"/>
        <v>213.71999999999997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>
        <v>90</v>
      </c>
      <c r="G82" s="40">
        <v>16.07</v>
      </c>
      <c r="H82" s="40">
        <v>7.07</v>
      </c>
      <c r="I82" s="40">
        <v>6.33</v>
      </c>
      <c r="J82" s="40">
        <v>153</v>
      </c>
      <c r="K82" s="41" t="s">
        <v>47</v>
      </c>
      <c r="L82" s="40">
        <v>53.17</v>
      </c>
    </row>
    <row r="83" spans="1:12" ht="15" x14ac:dyDescent="0.25">
      <c r="A83" s="23"/>
      <c r="B83" s="15"/>
      <c r="C83" s="11"/>
      <c r="D83" s="6" t="s">
        <v>29</v>
      </c>
      <c r="E83" s="42" t="s">
        <v>90</v>
      </c>
      <c r="F83" s="43">
        <v>150</v>
      </c>
      <c r="G83" s="43">
        <v>4.0999999999999996</v>
      </c>
      <c r="H83" s="43">
        <v>6.3</v>
      </c>
      <c r="I83" s="43">
        <v>33.729999999999997</v>
      </c>
      <c r="J83" s="43">
        <v>208</v>
      </c>
      <c r="K83" s="44" t="s">
        <v>91</v>
      </c>
      <c r="L83" s="43">
        <v>17.57</v>
      </c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0</v>
      </c>
      <c r="H84" s="43">
        <v>0</v>
      </c>
      <c r="I84" s="43">
        <v>19</v>
      </c>
      <c r="J84" s="43">
        <v>76</v>
      </c>
      <c r="K84" s="44" t="s">
        <v>50</v>
      </c>
      <c r="L84" s="43">
        <v>9.57</v>
      </c>
    </row>
    <row r="85" spans="1:12" ht="15" x14ac:dyDescent="0.25">
      <c r="A85" s="23"/>
      <c r="B85" s="15"/>
      <c r="C85" s="11"/>
      <c r="D85" s="7" t="s">
        <v>23</v>
      </c>
      <c r="E85" s="42" t="s">
        <v>92</v>
      </c>
      <c r="F85" s="43">
        <v>70</v>
      </c>
      <c r="G85" s="43">
        <v>4.55</v>
      </c>
      <c r="H85" s="43">
        <v>0.7</v>
      </c>
      <c r="I85" s="43">
        <v>32.200000000000003</v>
      </c>
      <c r="J85" s="43">
        <v>154</v>
      </c>
      <c r="K85" s="44" t="s">
        <v>50</v>
      </c>
      <c r="L85" s="43">
        <v>4.83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52" t="s">
        <v>26</v>
      </c>
      <c r="E87" s="42" t="s">
        <v>87</v>
      </c>
      <c r="F87" s="43">
        <v>70</v>
      </c>
      <c r="G87" s="43">
        <v>0.63</v>
      </c>
      <c r="H87" s="43">
        <v>0.14000000000000001</v>
      </c>
      <c r="I87" s="43">
        <v>1.89</v>
      </c>
      <c r="J87" s="43">
        <v>11</v>
      </c>
      <c r="K87" s="44" t="s">
        <v>88</v>
      </c>
      <c r="L87" s="43">
        <v>8.65</v>
      </c>
    </row>
    <row r="88" spans="1:12" ht="15" x14ac:dyDescent="0.25">
      <c r="A88" s="23"/>
      <c r="B88" s="15"/>
      <c r="C88" s="11"/>
      <c r="D88" s="6" t="s">
        <v>71</v>
      </c>
      <c r="E88" s="42" t="s">
        <v>78</v>
      </c>
      <c r="F88" s="43">
        <v>32</v>
      </c>
      <c r="G88" s="43">
        <v>2</v>
      </c>
      <c r="H88" s="43">
        <v>5</v>
      </c>
      <c r="I88" s="43">
        <v>21</v>
      </c>
      <c r="J88" s="43">
        <v>145.28</v>
      </c>
      <c r="K88" s="44" t="s">
        <v>50</v>
      </c>
      <c r="L88" s="43">
        <v>13.05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612</v>
      </c>
      <c r="G89" s="19">
        <f t="shared" ref="G89" si="42">SUM(G82:G88)</f>
        <v>27.35</v>
      </c>
      <c r="H89" s="19">
        <f t="shared" ref="H89" si="43">SUM(H82:H88)</f>
        <v>19.21</v>
      </c>
      <c r="I89" s="19">
        <f t="shared" ref="I89" si="44">SUM(I82:I88)</f>
        <v>114.14999999999999</v>
      </c>
      <c r="J89" s="19">
        <f t="shared" ref="J89:L89" si="45">SUM(J82:J88)</f>
        <v>747.28</v>
      </c>
      <c r="K89" s="25"/>
      <c r="L89" s="19">
        <f t="shared" si="45"/>
        <v>106.84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93</v>
      </c>
      <c r="F91" s="43">
        <v>250</v>
      </c>
      <c r="G91" s="43">
        <v>5.49</v>
      </c>
      <c r="H91" s="43">
        <v>5.27</v>
      </c>
      <c r="I91" s="43">
        <v>16.54</v>
      </c>
      <c r="J91" s="43">
        <v>148</v>
      </c>
      <c r="K91" s="44" t="s">
        <v>94</v>
      </c>
      <c r="L91" s="43">
        <v>7.2</v>
      </c>
    </row>
    <row r="92" spans="1:12" ht="15" x14ac:dyDescent="0.25">
      <c r="A92" s="23"/>
      <c r="B92" s="15"/>
      <c r="C92" s="11"/>
      <c r="D92" s="7" t="s">
        <v>28</v>
      </c>
      <c r="E92" s="42" t="s">
        <v>145</v>
      </c>
      <c r="F92" s="43">
        <v>175</v>
      </c>
      <c r="G92" s="43">
        <v>18.41</v>
      </c>
      <c r="H92" s="43">
        <v>8.19</v>
      </c>
      <c r="I92" s="43">
        <v>17.14</v>
      </c>
      <c r="J92" s="43">
        <v>216</v>
      </c>
      <c r="K92" s="44" t="s">
        <v>95</v>
      </c>
      <c r="L92" s="43">
        <v>62.83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96</v>
      </c>
      <c r="F94" s="43">
        <v>200</v>
      </c>
      <c r="G94" s="43">
        <v>0.78</v>
      </c>
      <c r="H94" s="43">
        <v>0.05</v>
      </c>
      <c r="I94" s="43">
        <v>27.63</v>
      </c>
      <c r="J94" s="43">
        <v>114</v>
      </c>
      <c r="K94" s="44" t="s">
        <v>97</v>
      </c>
      <c r="L94" s="43">
        <v>11.62</v>
      </c>
    </row>
    <row r="95" spans="1:12" ht="15" x14ac:dyDescent="0.25">
      <c r="A95" s="23"/>
      <c r="B95" s="15"/>
      <c r="C95" s="11"/>
      <c r="D95" s="7" t="s">
        <v>31</v>
      </c>
      <c r="E95" s="42" t="s">
        <v>66</v>
      </c>
      <c r="F95" s="43">
        <v>30</v>
      </c>
      <c r="G95" s="43">
        <v>2.4</v>
      </c>
      <c r="H95" s="43">
        <v>0.9</v>
      </c>
      <c r="I95" s="43">
        <v>16.2</v>
      </c>
      <c r="J95" s="43">
        <v>83</v>
      </c>
      <c r="K95" s="44" t="s">
        <v>98</v>
      </c>
      <c r="L95" s="43">
        <v>2.52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34</v>
      </c>
      <c r="G96" s="43">
        <v>2.21</v>
      </c>
      <c r="H96" s="43">
        <v>0.34</v>
      </c>
      <c r="I96" s="43">
        <v>15.64</v>
      </c>
      <c r="J96" s="43">
        <v>74</v>
      </c>
      <c r="K96" s="44" t="s">
        <v>50</v>
      </c>
      <c r="L96" s="43">
        <v>1.64</v>
      </c>
    </row>
    <row r="97" spans="1:12" ht="15" x14ac:dyDescent="0.25">
      <c r="A97" s="23"/>
      <c r="B97" s="15"/>
      <c r="C97" s="11"/>
      <c r="D97" s="52" t="s">
        <v>24</v>
      </c>
      <c r="E97" s="42" t="s">
        <v>42</v>
      </c>
      <c r="F97" s="43">
        <v>110</v>
      </c>
      <c r="G97" s="43">
        <v>0.44</v>
      </c>
      <c r="H97" s="43">
        <v>0.44</v>
      </c>
      <c r="I97" s="43">
        <v>10.78</v>
      </c>
      <c r="J97" s="43">
        <v>49</v>
      </c>
      <c r="K97" s="44" t="s">
        <v>58</v>
      </c>
      <c r="L97" s="43">
        <v>21.05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799</v>
      </c>
      <c r="G99" s="19">
        <f t="shared" ref="G99" si="46">SUM(G90:G98)</f>
        <v>29.73</v>
      </c>
      <c r="H99" s="19">
        <f t="shared" ref="H99" si="47">SUM(H90:H98)</f>
        <v>15.19</v>
      </c>
      <c r="I99" s="19">
        <f t="shared" ref="I99" si="48">SUM(I90:I98)</f>
        <v>103.93</v>
      </c>
      <c r="J99" s="19">
        <f t="shared" ref="J99:L99" si="49">SUM(J90:J98)</f>
        <v>684</v>
      </c>
      <c r="K99" s="25"/>
      <c r="L99" s="19">
        <f t="shared" si="49"/>
        <v>106.86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1411</v>
      </c>
      <c r="G100" s="32">
        <f t="shared" ref="G100" si="50">G89+G99</f>
        <v>57.08</v>
      </c>
      <c r="H100" s="32">
        <f t="shared" ref="H100" si="51">H89+H99</f>
        <v>34.4</v>
      </c>
      <c r="I100" s="32">
        <f t="shared" ref="I100" si="52">I89+I99</f>
        <v>218.07999999999998</v>
      </c>
      <c r="J100" s="32">
        <f t="shared" ref="J100:L100" si="53">J89+J99</f>
        <v>1431.28</v>
      </c>
      <c r="K100" s="32"/>
      <c r="L100" s="32">
        <f t="shared" si="53"/>
        <v>213.7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146</v>
      </c>
      <c r="F101" s="40">
        <v>115</v>
      </c>
      <c r="G101" s="40">
        <v>11.36</v>
      </c>
      <c r="H101" s="40">
        <v>20.66</v>
      </c>
      <c r="I101" s="40">
        <v>2.0299999999999998</v>
      </c>
      <c r="J101" s="40">
        <v>240</v>
      </c>
      <c r="K101" s="41" t="s">
        <v>99</v>
      </c>
      <c r="L101" s="40">
        <v>40.909999999999997</v>
      </c>
    </row>
    <row r="102" spans="1:12" ht="15" x14ac:dyDescent="0.25">
      <c r="A102" s="23"/>
      <c r="B102" s="15"/>
      <c r="C102" s="11"/>
      <c r="D102" s="6" t="s">
        <v>26</v>
      </c>
      <c r="E102" s="42" t="s">
        <v>43</v>
      </c>
      <c r="F102" s="43">
        <v>60</v>
      </c>
      <c r="G102" s="43">
        <v>0.48</v>
      </c>
      <c r="H102" s="43">
        <v>0.06</v>
      </c>
      <c r="I102" s="43">
        <v>1.5</v>
      </c>
      <c r="J102" s="43">
        <v>8</v>
      </c>
      <c r="K102" s="44" t="s">
        <v>88</v>
      </c>
      <c r="L102" s="43">
        <v>10.98</v>
      </c>
    </row>
    <row r="103" spans="1:12" ht="15" x14ac:dyDescent="0.25">
      <c r="A103" s="23"/>
      <c r="B103" s="15"/>
      <c r="C103" s="11"/>
      <c r="D103" s="7" t="s">
        <v>22</v>
      </c>
      <c r="E103" s="42" t="s">
        <v>147</v>
      </c>
      <c r="F103" s="43">
        <v>221</v>
      </c>
      <c r="G103" s="43">
        <v>0.11</v>
      </c>
      <c r="H103" s="43">
        <v>0.03</v>
      </c>
      <c r="I103" s="43">
        <v>15.17</v>
      </c>
      <c r="J103" s="43">
        <v>61</v>
      </c>
      <c r="K103" s="44" t="s">
        <v>41</v>
      </c>
      <c r="L103" s="43">
        <v>5.13</v>
      </c>
    </row>
    <row r="104" spans="1:12" ht="15" x14ac:dyDescent="0.25">
      <c r="A104" s="23"/>
      <c r="B104" s="15"/>
      <c r="C104" s="11"/>
      <c r="D104" s="7" t="s">
        <v>23</v>
      </c>
      <c r="E104" s="42" t="s">
        <v>51</v>
      </c>
      <c r="F104" s="43">
        <v>29</v>
      </c>
      <c r="G104" s="43">
        <v>14.18</v>
      </c>
      <c r="H104" s="43">
        <v>0.28999999999999998</v>
      </c>
      <c r="I104" s="43">
        <v>13.34</v>
      </c>
      <c r="J104" s="43">
        <v>64</v>
      </c>
      <c r="K104" s="44" t="s">
        <v>50</v>
      </c>
      <c r="L104" s="43">
        <v>1.43</v>
      </c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130</v>
      </c>
      <c r="G105" s="43">
        <v>0.52</v>
      </c>
      <c r="H105" s="43">
        <v>0.52</v>
      </c>
      <c r="I105" s="43">
        <v>12.74</v>
      </c>
      <c r="J105" s="43">
        <v>58</v>
      </c>
      <c r="K105" s="44" t="s">
        <v>58</v>
      </c>
      <c r="L105" s="43">
        <v>24.88</v>
      </c>
    </row>
    <row r="106" spans="1:12" ht="15" x14ac:dyDescent="0.25">
      <c r="A106" s="23"/>
      <c r="B106" s="15"/>
      <c r="C106" s="11"/>
      <c r="D106" s="6" t="s">
        <v>71</v>
      </c>
      <c r="E106" s="42" t="s">
        <v>100</v>
      </c>
      <c r="F106" s="43">
        <v>22</v>
      </c>
      <c r="G106" s="43">
        <v>1.1000000000000001</v>
      </c>
      <c r="H106" s="43">
        <v>5.6</v>
      </c>
      <c r="I106" s="43">
        <v>11.22</v>
      </c>
      <c r="J106" s="43">
        <v>95</v>
      </c>
      <c r="K106" s="44" t="s">
        <v>50</v>
      </c>
      <c r="L106" s="43">
        <v>23.53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577</v>
      </c>
      <c r="G108" s="19">
        <f t="shared" ref="G108:J108" si="54">SUM(G101:G107)</f>
        <v>27.75</v>
      </c>
      <c r="H108" s="19">
        <f t="shared" si="54"/>
        <v>27.159999999999997</v>
      </c>
      <c r="I108" s="19">
        <f t="shared" si="54"/>
        <v>56</v>
      </c>
      <c r="J108" s="19">
        <f t="shared" si="54"/>
        <v>526</v>
      </c>
      <c r="K108" s="25"/>
      <c r="L108" s="19">
        <f t="shared" ref="L108" si="55">SUM(L101:L107)</f>
        <v>106.86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73</v>
      </c>
      <c r="F110" s="43">
        <v>250</v>
      </c>
      <c r="G110" s="43">
        <v>2.52</v>
      </c>
      <c r="H110" s="43">
        <v>2.98</v>
      </c>
      <c r="I110" s="43">
        <v>19.850000000000001</v>
      </c>
      <c r="J110" s="43">
        <v>116</v>
      </c>
      <c r="K110" s="44" t="s">
        <v>74</v>
      </c>
      <c r="L110" s="43">
        <v>8.51</v>
      </c>
    </row>
    <row r="111" spans="1:12" ht="15" x14ac:dyDescent="0.25">
      <c r="A111" s="23"/>
      <c r="B111" s="15"/>
      <c r="C111" s="11"/>
      <c r="D111" s="7" t="s">
        <v>28</v>
      </c>
      <c r="E111" s="42" t="s">
        <v>148</v>
      </c>
      <c r="F111" s="43">
        <v>175</v>
      </c>
      <c r="G111" s="43">
        <v>23.22</v>
      </c>
      <c r="H111" s="43">
        <v>10.14</v>
      </c>
      <c r="I111" s="43">
        <v>29.11</v>
      </c>
      <c r="J111" s="43">
        <v>301</v>
      </c>
      <c r="K111" s="44" t="s">
        <v>101</v>
      </c>
      <c r="L111" s="43">
        <v>78.23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147</v>
      </c>
      <c r="F113" s="43">
        <v>221</v>
      </c>
      <c r="G113" s="43">
        <v>0.11</v>
      </c>
      <c r="H113" s="43">
        <v>0.03</v>
      </c>
      <c r="I113" s="43">
        <v>15.17</v>
      </c>
      <c r="J113" s="43">
        <v>61</v>
      </c>
      <c r="K113" s="44" t="s">
        <v>41</v>
      </c>
      <c r="L113" s="43">
        <v>5.13</v>
      </c>
    </row>
    <row r="114" spans="1:12" ht="15" x14ac:dyDescent="0.25">
      <c r="A114" s="23"/>
      <c r="B114" s="15"/>
      <c r="C114" s="11"/>
      <c r="D114" s="7" t="s">
        <v>31</v>
      </c>
      <c r="E114" s="42" t="s">
        <v>66</v>
      </c>
      <c r="F114" s="43">
        <v>30</v>
      </c>
      <c r="G114" s="43">
        <v>2.4</v>
      </c>
      <c r="H114" s="43">
        <v>0.9</v>
      </c>
      <c r="I114" s="43">
        <v>16.2</v>
      </c>
      <c r="J114" s="43">
        <v>83</v>
      </c>
      <c r="K114" s="44" t="s">
        <v>50</v>
      </c>
      <c r="L114" s="43">
        <v>2.52</v>
      </c>
    </row>
    <row r="115" spans="1:12" ht="15" x14ac:dyDescent="0.25">
      <c r="A115" s="23"/>
      <c r="B115" s="15"/>
      <c r="C115" s="11"/>
      <c r="D115" s="7" t="s">
        <v>32</v>
      </c>
      <c r="E115" s="42" t="s">
        <v>51</v>
      </c>
      <c r="F115" s="43">
        <v>32</v>
      </c>
      <c r="G115" s="43">
        <v>2.0499999999999998</v>
      </c>
      <c r="H115" s="43">
        <v>0.32</v>
      </c>
      <c r="I115" s="43">
        <v>14.72</v>
      </c>
      <c r="J115" s="43">
        <v>70</v>
      </c>
      <c r="K115" s="44" t="s">
        <v>50</v>
      </c>
      <c r="L115" s="43">
        <v>1.54</v>
      </c>
    </row>
    <row r="116" spans="1:12" ht="15" x14ac:dyDescent="0.25">
      <c r="A116" s="23"/>
      <c r="B116" s="15"/>
      <c r="C116" s="11"/>
      <c r="D116" s="6" t="s">
        <v>71</v>
      </c>
      <c r="E116" s="42" t="s">
        <v>72</v>
      </c>
      <c r="F116" s="43">
        <v>24</v>
      </c>
      <c r="G116" s="43">
        <v>1.32</v>
      </c>
      <c r="H116" s="43">
        <v>3.84</v>
      </c>
      <c r="I116" s="43">
        <v>16.8</v>
      </c>
      <c r="J116" s="43">
        <v>107</v>
      </c>
      <c r="K116" s="44" t="s">
        <v>50</v>
      </c>
      <c r="L116" s="43">
        <v>10.93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732</v>
      </c>
      <c r="G118" s="19">
        <f t="shared" ref="G118:J118" si="56">SUM(G109:G117)</f>
        <v>31.619999999999997</v>
      </c>
      <c r="H118" s="19">
        <f t="shared" si="56"/>
        <v>18.21</v>
      </c>
      <c r="I118" s="19">
        <f t="shared" si="56"/>
        <v>111.85</v>
      </c>
      <c r="J118" s="19">
        <f t="shared" si="56"/>
        <v>738</v>
      </c>
      <c r="K118" s="25"/>
      <c r="L118" s="19">
        <f t="shared" ref="L118" si="57">SUM(L109:L117)</f>
        <v>106.86000000000001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1309</v>
      </c>
      <c r="G119" s="32">
        <f t="shared" ref="G119" si="58">G108+G118</f>
        <v>59.37</v>
      </c>
      <c r="H119" s="32">
        <f t="shared" ref="H119" si="59">H108+H118</f>
        <v>45.37</v>
      </c>
      <c r="I119" s="32">
        <f t="shared" ref="I119" si="60">I108+I118</f>
        <v>167.85</v>
      </c>
      <c r="J119" s="32">
        <f t="shared" ref="J119:L119" si="61">J108+J118</f>
        <v>1264</v>
      </c>
      <c r="K119" s="32"/>
      <c r="L119" s="32">
        <f t="shared" si="61"/>
        <v>213.72000000000003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149</v>
      </c>
      <c r="F120" s="40" t="s">
        <v>108</v>
      </c>
      <c r="G120" s="40">
        <v>7.11</v>
      </c>
      <c r="H120" s="40">
        <v>16.55</v>
      </c>
      <c r="I120" s="40">
        <v>13.64</v>
      </c>
      <c r="J120" s="40">
        <v>232</v>
      </c>
      <c r="K120" s="41" t="s">
        <v>102</v>
      </c>
      <c r="L120" s="40">
        <v>30.21</v>
      </c>
    </row>
    <row r="121" spans="1:12" ht="15" x14ac:dyDescent="0.25">
      <c r="A121" s="14"/>
      <c r="B121" s="15"/>
      <c r="C121" s="11"/>
      <c r="D121" s="6" t="s">
        <v>29</v>
      </c>
      <c r="E121" s="42" t="s">
        <v>55</v>
      </c>
      <c r="F121" s="43">
        <v>150</v>
      </c>
      <c r="G121" s="43">
        <v>8.74</v>
      </c>
      <c r="H121" s="43">
        <v>7.71</v>
      </c>
      <c r="I121" s="43">
        <v>39.42</v>
      </c>
      <c r="J121" s="43">
        <v>262</v>
      </c>
      <c r="K121" s="44" t="s">
        <v>86</v>
      </c>
      <c r="L121" s="43">
        <v>16.2</v>
      </c>
    </row>
    <row r="122" spans="1:12" ht="15" x14ac:dyDescent="0.25">
      <c r="A122" s="14"/>
      <c r="B122" s="15"/>
      <c r="C122" s="11"/>
      <c r="D122" s="7" t="s">
        <v>30</v>
      </c>
      <c r="E122" s="42" t="s">
        <v>77</v>
      </c>
      <c r="F122" s="43">
        <v>200</v>
      </c>
      <c r="G122" s="43">
        <v>1</v>
      </c>
      <c r="H122" s="43">
        <v>0</v>
      </c>
      <c r="I122" s="43">
        <v>25</v>
      </c>
      <c r="J122" s="43">
        <v>104</v>
      </c>
      <c r="K122" s="44" t="s">
        <v>50</v>
      </c>
      <c r="L122" s="43">
        <v>14.04</v>
      </c>
    </row>
    <row r="123" spans="1:12" ht="15" x14ac:dyDescent="0.25">
      <c r="A123" s="14"/>
      <c r="B123" s="15"/>
      <c r="C123" s="11"/>
      <c r="D123" s="7" t="s">
        <v>23</v>
      </c>
      <c r="E123" s="42" t="s">
        <v>51</v>
      </c>
      <c r="F123" s="43">
        <v>15</v>
      </c>
      <c r="G123" s="43">
        <v>0.98</v>
      </c>
      <c r="H123" s="43">
        <v>0.15</v>
      </c>
      <c r="I123" s="43">
        <v>6.9</v>
      </c>
      <c r="J123" s="43">
        <v>33</v>
      </c>
      <c r="K123" s="44" t="s">
        <v>50</v>
      </c>
      <c r="L123" s="43">
        <v>0.73</v>
      </c>
    </row>
    <row r="124" spans="1:12" ht="15" x14ac:dyDescent="0.25">
      <c r="A124" s="14"/>
      <c r="B124" s="15"/>
      <c r="C124" s="11"/>
      <c r="D124" s="7" t="s">
        <v>26</v>
      </c>
      <c r="E124" s="42" t="s">
        <v>59</v>
      </c>
      <c r="F124" s="43">
        <v>60</v>
      </c>
      <c r="G124" s="43">
        <v>0.93</v>
      </c>
      <c r="H124" s="43">
        <v>3.05</v>
      </c>
      <c r="I124" s="43">
        <v>5.63</v>
      </c>
      <c r="J124" s="43">
        <v>54</v>
      </c>
      <c r="K124" s="44" t="s">
        <v>60</v>
      </c>
      <c r="L124" s="43">
        <v>5.03</v>
      </c>
    </row>
    <row r="125" spans="1:12" ht="15" x14ac:dyDescent="0.25">
      <c r="A125" s="14"/>
      <c r="B125" s="15"/>
      <c r="C125" s="11"/>
      <c r="D125" s="6" t="s">
        <v>103</v>
      </c>
      <c r="E125" s="42" t="s">
        <v>104</v>
      </c>
      <c r="F125" s="43">
        <v>125</v>
      </c>
      <c r="G125" s="43">
        <v>3</v>
      </c>
      <c r="H125" s="43">
        <v>2.5</v>
      </c>
      <c r="I125" s="43">
        <v>15.3</v>
      </c>
      <c r="J125" s="43">
        <v>96</v>
      </c>
      <c r="K125" s="44" t="s">
        <v>50</v>
      </c>
      <c r="L125" s="43">
        <v>25.2</v>
      </c>
    </row>
    <row r="126" spans="1:12" ht="15" x14ac:dyDescent="0.25">
      <c r="A126" s="14"/>
      <c r="B126" s="15"/>
      <c r="C126" s="11"/>
      <c r="D126" s="6" t="s">
        <v>71</v>
      </c>
      <c r="E126" s="42" t="s">
        <v>105</v>
      </c>
      <c r="F126" s="43">
        <v>35</v>
      </c>
      <c r="G126" s="43">
        <v>1.9</v>
      </c>
      <c r="H126" s="43">
        <v>9.5</v>
      </c>
      <c r="I126" s="43">
        <v>17</v>
      </c>
      <c r="J126" s="43">
        <v>165.9</v>
      </c>
      <c r="K126" s="44" t="s">
        <v>50</v>
      </c>
      <c r="L126" s="43">
        <v>15.45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585</v>
      </c>
      <c r="G127" s="19">
        <f t="shared" ref="G127:J127" si="62">SUM(G120:G126)</f>
        <v>23.66</v>
      </c>
      <c r="H127" s="19">
        <f t="shared" si="62"/>
        <v>39.46</v>
      </c>
      <c r="I127" s="19">
        <f t="shared" si="62"/>
        <v>122.89</v>
      </c>
      <c r="J127" s="19">
        <f t="shared" si="62"/>
        <v>946.9</v>
      </c>
      <c r="K127" s="25"/>
      <c r="L127" s="19">
        <f t="shared" ref="L127" si="63">SUM(L120:L126)</f>
        <v>106.86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61</v>
      </c>
      <c r="F129" s="43">
        <v>250</v>
      </c>
      <c r="G129" s="43">
        <v>2</v>
      </c>
      <c r="H129" s="43">
        <v>5</v>
      </c>
      <c r="I129" s="43">
        <v>13</v>
      </c>
      <c r="J129" s="43">
        <v>105</v>
      </c>
      <c r="K129" s="44" t="s">
        <v>62</v>
      </c>
      <c r="L129" s="43">
        <v>5.08</v>
      </c>
    </row>
    <row r="130" spans="1:12" ht="15" x14ac:dyDescent="0.25">
      <c r="A130" s="14"/>
      <c r="B130" s="15"/>
      <c r="C130" s="11"/>
      <c r="D130" s="7" t="s">
        <v>28</v>
      </c>
      <c r="E130" s="42" t="s">
        <v>150</v>
      </c>
      <c r="F130" s="43" t="s">
        <v>109</v>
      </c>
      <c r="G130" s="43">
        <v>13.67</v>
      </c>
      <c r="H130" s="43">
        <v>23.6</v>
      </c>
      <c r="I130" s="43">
        <v>17.57</v>
      </c>
      <c r="J130" s="43">
        <v>337</v>
      </c>
      <c r="K130" s="44" t="s">
        <v>106</v>
      </c>
      <c r="L130" s="43">
        <v>63.42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107</v>
      </c>
      <c r="F132" s="43">
        <v>200</v>
      </c>
      <c r="G132" s="43">
        <v>0.35</v>
      </c>
      <c r="H132" s="43">
        <v>0.08</v>
      </c>
      <c r="I132" s="43">
        <v>29.85</v>
      </c>
      <c r="J132" s="43">
        <v>122</v>
      </c>
      <c r="K132" s="44">
        <v>349</v>
      </c>
      <c r="L132" s="43">
        <v>8.75</v>
      </c>
    </row>
    <row r="133" spans="1:12" ht="15" x14ac:dyDescent="0.25">
      <c r="A133" s="14"/>
      <c r="B133" s="15"/>
      <c r="C133" s="11"/>
      <c r="D133" s="7" t="s">
        <v>31</v>
      </c>
      <c r="E133" s="42" t="s">
        <v>66</v>
      </c>
      <c r="F133" s="43">
        <v>20</v>
      </c>
      <c r="G133" s="43">
        <v>1.6</v>
      </c>
      <c r="H133" s="43">
        <v>0.6</v>
      </c>
      <c r="I133" s="43">
        <v>10.8</v>
      </c>
      <c r="J133" s="43">
        <v>55</v>
      </c>
      <c r="K133" s="44" t="s">
        <v>50</v>
      </c>
      <c r="L133" s="43">
        <v>1.68</v>
      </c>
    </row>
    <row r="134" spans="1:12" ht="15" x14ac:dyDescent="0.25">
      <c r="A134" s="14"/>
      <c r="B134" s="15"/>
      <c r="C134" s="11"/>
      <c r="D134" s="7" t="s">
        <v>32</v>
      </c>
      <c r="E134" s="42" t="s">
        <v>51</v>
      </c>
      <c r="F134" s="43">
        <v>23</v>
      </c>
      <c r="G134" s="43">
        <v>1.5</v>
      </c>
      <c r="H134" s="43">
        <v>0.23</v>
      </c>
      <c r="I134" s="43">
        <v>10.58</v>
      </c>
      <c r="J134" s="43">
        <v>50</v>
      </c>
      <c r="K134" s="44" t="s">
        <v>50</v>
      </c>
      <c r="L134" s="43">
        <v>1.1299999999999999</v>
      </c>
    </row>
    <row r="135" spans="1:12" ht="15" x14ac:dyDescent="0.25">
      <c r="A135" s="14"/>
      <c r="B135" s="15"/>
      <c r="C135" s="11"/>
      <c r="D135" s="6" t="s">
        <v>24</v>
      </c>
      <c r="E135" s="42" t="s">
        <v>42</v>
      </c>
      <c r="F135" s="43">
        <v>140</v>
      </c>
      <c r="G135" s="43">
        <v>0.56000000000000005</v>
      </c>
      <c r="H135" s="43">
        <v>0.56000000000000005</v>
      </c>
      <c r="I135" s="43">
        <v>13.72</v>
      </c>
      <c r="J135" s="43">
        <v>62</v>
      </c>
      <c r="K135" s="44" t="s">
        <v>58</v>
      </c>
      <c r="L135" s="43">
        <v>26.8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633</v>
      </c>
      <c r="G137" s="19">
        <f t="shared" ref="G137:J137" si="64">SUM(G128:G136)</f>
        <v>19.68</v>
      </c>
      <c r="H137" s="19">
        <f t="shared" si="64"/>
        <v>30.07</v>
      </c>
      <c r="I137" s="19">
        <f t="shared" si="64"/>
        <v>95.52</v>
      </c>
      <c r="J137" s="19">
        <f t="shared" si="64"/>
        <v>731</v>
      </c>
      <c r="K137" s="25"/>
      <c r="L137" s="19">
        <f t="shared" ref="L137" si="65">SUM(L128:L136)</f>
        <v>106.86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1218</v>
      </c>
      <c r="G138" s="32">
        <f t="shared" ref="G138" si="66">G127+G137</f>
        <v>43.34</v>
      </c>
      <c r="H138" s="32">
        <f t="shared" ref="H138" si="67">H127+H137</f>
        <v>69.53</v>
      </c>
      <c r="I138" s="32">
        <f t="shared" ref="I138" si="68">I127+I137</f>
        <v>218.41</v>
      </c>
      <c r="J138" s="32">
        <f t="shared" ref="J138:L138" si="69">J127+J137</f>
        <v>1677.9</v>
      </c>
      <c r="K138" s="32"/>
      <c r="L138" s="32">
        <f t="shared" si="69"/>
        <v>213.72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151</v>
      </c>
      <c r="F139" s="40">
        <v>110</v>
      </c>
      <c r="G139" s="40">
        <v>17.29</v>
      </c>
      <c r="H139" s="40">
        <v>12.08</v>
      </c>
      <c r="I139" s="40">
        <v>30.75</v>
      </c>
      <c r="J139" s="40">
        <v>301</v>
      </c>
      <c r="K139" s="41">
        <v>153</v>
      </c>
      <c r="L139" s="40">
        <v>53.02</v>
      </c>
    </row>
    <row r="140" spans="1:12" ht="15" x14ac:dyDescent="0.25">
      <c r="A140" s="23"/>
      <c r="B140" s="15"/>
      <c r="C140" s="11"/>
      <c r="D140" s="7" t="s">
        <v>26</v>
      </c>
      <c r="E140" s="42" t="s">
        <v>111</v>
      </c>
      <c r="F140" s="43">
        <v>70</v>
      </c>
      <c r="G140" s="43">
        <v>1.0900000000000001</v>
      </c>
      <c r="H140" s="43">
        <v>0.08</v>
      </c>
      <c r="I140" s="43">
        <v>9</v>
      </c>
      <c r="J140" s="43">
        <v>41</v>
      </c>
      <c r="K140" s="44">
        <v>46</v>
      </c>
      <c r="L140" s="43">
        <v>8.33</v>
      </c>
    </row>
    <row r="141" spans="1:12" ht="15" x14ac:dyDescent="0.25">
      <c r="A141" s="23"/>
      <c r="B141" s="15"/>
      <c r="C141" s="11"/>
      <c r="D141" s="7" t="s">
        <v>22</v>
      </c>
      <c r="E141" s="42" t="s">
        <v>112</v>
      </c>
      <c r="F141" s="43">
        <v>200</v>
      </c>
      <c r="G141" s="43">
        <v>2.06</v>
      </c>
      <c r="H141" s="43">
        <v>1.8</v>
      </c>
      <c r="I141" s="43">
        <v>28.54</v>
      </c>
      <c r="J141" s="43">
        <v>139</v>
      </c>
      <c r="K141" s="44">
        <v>379</v>
      </c>
      <c r="L141" s="43">
        <v>14.89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71</v>
      </c>
      <c r="E144" s="42" t="s">
        <v>113</v>
      </c>
      <c r="F144" s="43">
        <v>75</v>
      </c>
      <c r="G144" s="43">
        <v>1.9</v>
      </c>
      <c r="H144" s="43">
        <v>9.5</v>
      </c>
      <c r="I144" s="43">
        <v>17</v>
      </c>
      <c r="J144" s="43">
        <v>166</v>
      </c>
      <c r="K144" s="44" t="s">
        <v>50</v>
      </c>
      <c r="L144" s="43">
        <v>30.62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455</v>
      </c>
      <c r="G146" s="19">
        <f t="shared" ref="G146:J146" si="70">SUM(G139:G145)</f>
        <v>22.339999999999996</v>
      </c>
      <c r="H146" s="19">
        <f t="shared" si="70"/>
        <v>23.46</v>
      </c>
      <c r="I146" s="19">
        <f t="shared" si="70"/>
        <v>85.289999999999992</v>
      </c>
      <c r="J146" s="19">
        <f t="shared" si="70"/>
        <v>647</v>
      </c>
      <c r="K146" s="25"/>
      <c r="L146" s="19">
        <f t="shared" ref="L146" si="71">SUM(L139:L145)</f>
        <v>106.86000000000001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45</v>
      </c>
      <c r="F148" s="43">
        <v>250</v>
      </c>
      <c r="G148" s="43">
        <v>1.77</v>
      </c>
      <c r="H148" s="43">
        <v>4.95</v>
      </c>
      <c r="I148" s="43">
        <v>7.9</v>
      </c>
      <c r="J148" s="43">
        <v>83</v>
      </c>
      <c r="K148" s="44" t="s">
        <v>44</v>
      </c>
      <c r="L148" s="43">
        <v>8.73</v>
      </c>
    </row>
    <row r="149" spans="1:12" ht="15" x14ac:dyDescent="0.25">
      <c r="A149" s="23"/>
      <c r="B149" s="15"/>
      <c r="C149" s="11"/>
      <c r="D149" s="7" t="s">
        <v>28</v>
      </c>
      <c r="E149" s="42" t="s">
        <v>114</v>
      </c>
      <c r="F149" s="43">
        <v>90</v>
      </c>
      <c r="G149" s="43">
        <v>16.59</v>
      </c>
      <c r="H149" s="43">
        <v>15.73</v>
      </c>
      <c r="I149" s="43">
        <v>6</v>
      </c>
      <c r="J149" s="43">
        <v>232</v>
      </c>
      <c r="K149" s="44" t="s">
        <v>115</v>
      </c>
      <c r="L149" s="43">
        <v>56.55</v>
      </c>
    </row>
    <row r="150" spans="1:12" ht="15" x14ac:dyDescent="0.25">
      <c r="A150" s="23"/>
      <c r="B150" s="15"/>
      <c r="C150" s="11"/>
      <c r="D150" s="7" t="s">
        <v>29</v>
      </c>
      <c r="E150" s="42" t="s">
        <v>90</v>
      </c>
      <c r="F150" s="43">
        <v>150</v>
      </c>
      <c r="G150" s="43">
        <v>4.0999999999999996</v>
      </c>
      <c r="H150" s="43">
        <v>6.3</v>
      </c>
      <c r="I150" s="43">
        <v>33.729999999999997</v>
      </c>
      <c r="J150" s="43">
        <v>208</v>
      </c>
      <c r="K150" s="44">
        <v>304</v>
      </c>
      <c r="L150" s="43">
        <v>17.57</v>
      </c>
    </row>
    <row r="151" spans="1:12" ht="15" x14ac:dyDescent="0.25">
      <c r="A151" s="23"/>
      <c r="B151" s="15"/>
      <c r="C151" s="11"/>
      <c r="D151" s="7" t="s">
        <v>30</v>
      </c>
      <c r="E151" s="42" t="s">
        <v>49</v>
      </c>
      <c r="F151" s="43">
        <v>200</v>
      </c>
      <c r="G151" s="43">
        <v>0</v>
      </c>
      <c r="H151" s="43">
        <v>0</v>
      </c>
      <c r="I151" s="43">
        <v>19</v>
      </c>
      <c r="J151" s="43">
        <v>76</v>
      </c>
      <c r="K151" s="44" t="s">
        <v>50</v>
      </c>
      <c r="L151" s="43">
        <v>9.57</v>
      </c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51</v>
      </c>
      <c r="F153" s="43">
        <v>38</v>
      </c>
      <c r="G153" s="43">
        <v>2.4700000000000002</v>
      </c>
      <c r="H153" s="43">
        <v>0.38</v>
      </c>
      <c r="I153" s="43">
        <v>5.98</v>
      </c>
      <c r="J153" s="43">
        <v>37</v>
      </c>
      <c r="K153" s="44" t="s">
        <v>50</v>
      </c>
      <c r="L153" s="43">
        <v>1.87</v>
      </c>
    </row>
    <row r="154" spans="1:12" ht="15" x14ac:dyDescent="0.25">
      <c r="A154" s="23"/>
      <c r="B154" s="15"/>
      <c r="C154" s="11"/>
      <c r="D154" s="6" t="s">
        <v>71</v>
      </c>
      <c r="E154" s="42" t="s">
        <v>116</v>
      </c>
      <c r="F154" s="43">
        <v>25</v>
      </c>
      <c r="G154" s="43">
        <v>2.2000000000000002</v>
      </c>
      <c r="H154" s="43">
        <v>5.13</v>
      </c>
      <c r="I154" s="43">
        <v>13.9</v>
      </c>
      <c r="J154" s="43">
        <v>111</v>
      </c>
      <c r="K154" s="44" t="s">
        <v>50</v>
      </c>
      <c r="L154" s="43">
        <v>12.57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753</v>
      </c>
      <c r="G156" s="19">
        <f t="shared" ref="G156:J156" si="72">SUM(G147:G155)</f>
        <v>27.13</v>
      </c>
      <c r="H156" s="19">
        <f t="shared" si="72"/>
        <v>32.49</v>
      </c>
      <c r="I156" s="19">
        <f t="shared" si="72"/>
        <v>86.51</v>
      </c>
      <c r="J156" s="19">
        <f t="shared" si="72"/>
        <v>747</v>
      </c>
      <c r="K156" s="25"/>
      <c r="L156" s="19">
        <f t="shared" ref="L156" si="73">SUM(L147:L155)</f>
        <v>106.85999999999999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1208</v>
      </c>
      <c r="G157" s="32">
        <f t="shared" ref="G157" si="74">G146+G156</f>
        <v>49.47</v>
      </c>
      <c r="H157" s="32">
        <f t="shared" ref="H157" si="75">H146+H156</f>
        <v>55.95</v>
      </c>
      <c r="I157" s="32">
        <f t="shared" ref="I157" si="76">I146+I156</f>
        <v>171.8</v>
      </c>
      <c r="J157" s="32">
        <f t="shared" ref="J157:L157" si="77">J146+J156</f>
        <v>1394</v>
      </c>
      <c r="K157" s="32"/>
      <c r="L157" s="32">
        <f t="shared" si="77"/>
        <v>213.72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118</v>
      </c>
      <c r="F158" s="40">
        <v>90</v>
      </c>
      <c r="G158" s="40">
        <v>12.92</v>
      </c>
      <c r="H158" s="40">
        <v>13.46</v>
      </c>
      <c r="I158" s="40">
        <v>7.76</v>
      </c>
      <c r="J158" s="40">
        <v>204</v>
      </c>
      <c r="K158" s="41" t="s">
        <v>117</v>
      </c>
      <c r="L158" s="40">
        <v>49.4</v>
      </c>
    </row>
    <row r="159" spans="1:12" ht="15" x14ac:dyDescent="0.25">
      <c r="A159" s="23"/>
      <c r="B159" s="15"/>
      <c r="C159" s="11"/>
      <c r="D159" s="6" t="s">
        <v>29</v>
      </c>
      <c r="E159" s="42" t="s">
        <v>64</v>
      </c>
      <c r="F159" s="43">
        <v>150</v>
      </c>
      <c r="G159" s="43">
        <v>3.39</v>
      </c>
      <c r="H159" s="43">
        <v>4.51</v>
      </c>
      <c r="I159" s="43">
        <v>22.61</v>
      </c>
      <c r="J159" s="43">
        <v>145</v>
      </c>
      <c r="K159" s="44">
        <v>312</v>
      </c>
      <c r="L159" s="43">
        <v>15.68</v>
      </c>
    </row>
    <row r="160" spans="1:12" ht="15" x14ac:dyDescent="0.25">
      <c r="A160" s="23"/>
      <c r="B160" s="15"/>
      <c r="C160" s="11"/>
      <c r="D160" s="7" t="s">
        <v>22</v>
      </c>
      <c r="E160" s="42" t="s">
        <v>152</v>
      </c>
      <c r="F160" s="43">
        <v>215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>
        <v>685</v>
      </c>
      <c r="L160" s="43">
        <v>2.7</v>
      </c>
    </row>
    <row r="161" spans="1:12" ht="15" x14ac:dyDescent="0.25">
      <c r="A161" s="23"/>
      <c r="B161" s="15"/>
      <c r="C161" s="11"/>
      <c r="D161" s="7" t="s">
        <v>23</v>
      </c>
      <c r="E161" s="42" t="s">
        <v>51</v>
      </c>
      <c r="F161" s="43">
        <v>21</v>
      </c>
      <c r="G161" s="43">
        <v>1.37</v>
      </c>
      <c r="H161" s="43">
        <v>0.21</v>
      </c>
      <c r="I161" s="43">
        <v>9.66</v>
      </c>
      <c r="J161" s="43">
        <v>46</v>
      </c>
      <c r="K161" s="44" t="s">
        <v>50</v>
      </c>
      <c r="L161" s="43">
        <v>1</v>
      </c>
    </row>
    <row r="162" spans="1:12" ht="15" x14ac:dyDescent="0.25">
      <c r="A162" s="23"/>
      <c r="B162" s="15"/>
      <c r="C162" s="11"/>
      <c r="D162" s="7" t="s">
        <v>24</v>
      </c>
      <c r="E162" s="42" t="s">
        <v>119</v>
      </c>
      <c r="F162" s="43">
        <v>160</v>
      </c>
      <c r="G162" s="43">
        <v>0.64</v>
      </c>
      <c r="H162" s="43">
        <v>0.64</v>
      </c>
      <c r="I162" s="43">
        <v>15.68</v>
      </c>
      <c r="J162" s="43">
        <v>71</v>
      </c>
      <c r="K162" s="44">
        <v>33</v>
      </c>
      <c r="L162" s="43">
        <v>30.62</v>
      </c>
    </row>
    <row r="163" spans="1:12" ht="15" x14ac:dyDescent="0.25">
      <c r="A163" s="23"/>
      <c r="B163" s="15"/>
      <c r="C163" s="11"/>
      <c r="D163" s="6" t="s">
        <v>26</v>
      </c>
      <c r="E163" s="42" t="s">
        <v>87</v>
      </c>
      <c r="F163" s="43">
        <v>60</v>
      </c>
      <c r="G163" s="43">
        <v>0.54</v>
      </c>
      <c r="H163" s="43">
        <v>0.12</v>
      </c>
      <c r="I163" s="43">
        <v>1.62</v>
      </c>
      <c r="J163" s="43">
        <v>10</v>
      </c>
      <c r="K163" s="44">
        <v>71</v>
      </c>
      <c r="L163" s="43">
        <v>7.46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696</v>
      </c>
      <c r="G165" s="19">
        <f t="shared" ref="G165:J165" si="78">SUM(G158:G164)</f>
        <v>18.93</v>
      </c>
      <c r="H165" s="19">
        <f t="shared" si="78"/>
        <v>18.96</v>
      </c>
      <c r="I165" s="19">
        <f t="shared" si="78"/>
        <v>72.330000000000013</v>
      </c>
      <c r="J165" s="19">
        <f t="shared" si="78"/>
        <v>536</v>
      </c>
      <c r="K165" s="25"/>
      <c r="L165" s="19">
        <f t="shared" ref="L165" si="79">SUM(L158:L164)</f>
        <v>106.86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73</v>
      </c>
      <c r="F167" s="43">
        <v>200</v>
      </c>
      <c r="G167" s="43">
        <v>2.02</v>
      </c>
      <c r="H167" s="43">
        <v>2.38</v>
      </c>
      <c r="I167" s="43">
        <v>15.88</v>
      </c>
      <c r="J167" s="43">
        <v>93</v>
      </c>
      <c r="K167" s="44" t="s">
        <v>74</v>
      </c>
      <c r="L167" s="43">
        <v>6.8</v>
      </c>
    </row>
    <row r="168" spans="1:12" ht="15" x14ac:dyDescent="0.25">
      <c r="A168" s="23"/>
      <c r="B168" s="15"/>
      <c r="C168" s="11"/>
      <c r="D168" s="7" t="s">
        <v>28</v>
      </c>
      <c r="E168" s="42" t="s">
        <v>153</v>
      </c>
      <c r="F168" s="43">
        <v>90</v>
      </c>
      <c r="G168" s="43">
        <v>11.64</v>
      </c>
      <c r="H168" s="43">
        <v>13.42</v>
      </c>
      <c r="I168" s="43">
        <v>2.2999999999999998</v>
      </c>
      <c r="J168" s="43">
        <v>177</v>
      </c>
      <c r="K168" s="44">
        <v>260</v>
      </c>
      <c r="L168" s="43">
        <v>75.260000000000005</v>
      </c>
    </row>
    <row r="169" spans="1:12" ht="15" x14ac:dyDescent="0.25">
      <c r="A169" s="23"/>
      <c r="B169" s="15"/>
      <c r="C169" s="11"/>
      <c r="D169" s="7" t="s">
        <v>29</v>
      </c>
      <c r="E169" s="42" t="s">
        <v>55</v>
      </c>
      <c r="F169" s="43">
        <v>150</v>
      </c>
      <c r="G169" s="43">
        <v>8.74</v>
      </c>
      <c r="H169" s="43">
        <v>7.71</v>
      </c>
      <c r="I169" s="43">
        <v>39.42</v>
      </c>
      <c r="J169" s="43">
        <v>262</v>
      </c>
      <c r="K169" s="44" t="s">
        <v>86</v>
      </c>
      <c r="L169" s="43">
        <v>16.2</v>
      </c>
    </row>
    <row r="170" spans="1:12" ht="15" x14ac:dyDescent="0.25">
      <c r="A170" s="23"/>
      <c r="B170" s="15"/>
      <c r="C170" s="11"/>
      <c r="D170" s="7" t="s">
        <v>30</v>
      </c>
      <c r="E170" s="42" t="s">
        <v>154</v>
      </c>
      <c r="F170" s="43">
        <v>219</v>
      </c>
      <c r="G170" s="43">
        <v>0.1</v>
      </c>
      <c r="H170" s="43">
        <v>0.03</v>
      </c>
      <c r="I170" s="43">
        <v>15.11</v>
      </c>
      <c r="J170" s="43">
        <v>61</v>
      </c>
      <c r="K170" s="44" t="s">
        <v>41</v>
      </c>
      <c r="L170" s="43">
        <v>4.4400000000000004</v>
      </c>
    </row>
    <row r="171" spans="1:12" ht="15" x14ac:dyDescent="0.25">
      <c r="A171" s="23"/>
      <c r="B171" s="15"/>
      <c r="C171" s="11"/>
      <c r="D171" s="7" t="s">
        <v>31</v>
      </c>
      <c r="E171" s="42" t="s">
        <v>66</v>
      </c>
      <c r="F171" s="43">
        <v>30</v>
      </c>
      <c r="G171" s="43">
        <v>2.4</v>
      </c>
      <c r="H171" s="43">
        <v>0.9</v>
      </c>
      <c r="I171" s="43">
        <v>16.2</v>
      </c>
      <c r="J171" s="43">
        <v>83</v>
      </c>
      <c r="K171" s="44" t="s">
        <v>50</v>
      </c>
      <c r="L171" s="43">
        <v>2.52</v>
      </c>
    </row>
    <row r="172" spans="1:12" ht="15" x14ac:dyDescent="0.25">
      <c r="A172" s="23"/>
      <c r="B172" s="15"/>
      <c r="C172" s="11"/>
      <c r="D172" s="7" t="s">
        <v>32</v>
      </c>
      <c r="E172" s="42" t="s">
        <v>51</v>
      </c>
      <c r="F172" s="43">
        <v>33</v>
      </c>
      <c r="G172" s="43">
        <v>2.15</v>
      </c>
      <c r="H172" s="43">
        <v>0.33</v>
      </c>
      <c r="I172" s="43">
        <v>15.18</v>
      </c>
      <c r="J172" s="43">
        <v>72</v>
      </c>
      <c r="K172" s="44" t="s">
        <v>50</v>
      </c>
      <c r="L172" s="43">
        <v>1.64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722</v>
      </c>
      <c r="G175" s="19">
        <f t="shared" ref="G175:J175" si="80">SUM(G166:G174)</f>
        <v>27.049999999999997</v>
      </c>
      <c r="H175" s="19">
        <f t="shared" si="80"/>
        <v>24.77</v>
      </c>
      <c r="I175" s="19">
        <f t="shared" si="80"/>
        <v>104.09</v>
      </c>
      <c r="J175" s="19">
        <f t="shared" si="80"/>
        <v>748</v>
      </c>
      <c r="K175" s="25"/>
      <c r="L175" s="19">
        <f t="shared" ref="L175" si="81">SUM(L166:L174)</f>
        <v>106.86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1418</v>
      </c>
      <c r="G176" s="32">
        <f t="shared" ref="G176" si="82">G165+G175</f>
        <v>45.98</v>
      </c>
      <c r="H176" s="32">
        <f t="shared" ref="H176" si="83">H165+H175</f>
        <v>43.730000000000004</v>
      </c>
      <c r="I176" s="32">
        <f t="shared" ref="I176" si="84">I165+I175</f>
        <v>176.42000000000002</v>
      </c>
      <c r="J176" s="32">
        <f t="shared" ref="J176:L176" si="85">J165+J175</f>
        <v>1284</v>
      </c>
      <c r="K176" s="32"/>
      <c r="L176" s="32">
        <f t="shared" si="85"/>
        <v>213.72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148</v>
      </c>
      <c r="F177" s="40">
        <v>175</v>
      </c>
      <c r="G177" s="40">
        <v>23.22</v>
      </c>
      <c r="H177" s="40">
        <v>10.14</v>
      </c>
      <c r="I177" s="40">
        <v>29.11</v>
      </c>
      <c r="J177" s="40">
        <v>301</v>
      </c>
      <c r="K177" s="41">
        <v>291</v>
      </c>
      <c r="L177" s="40">
        <v>78.23</v>
      </c>
    </row>
    <row r="178" spans="1:12" ht="15" x14ac:dyDescent="0.25">
      <c r="A178" s="23"/>
      <c r="B178" s="15"/>
      <c r="C178" s="11"/>
      <c r="D178" s="6" t="s">
        <v>26</v>
      </c>
      <c r="E178" s="42" t="s">
        <v>120</v>
      </c>
      <c r="F178" s="43">
        <v>60</v>
      </c>
      <c r="G178" s="43">
        <v>0.48</v>
      </c>
      <c r="H178" s="43">
        <v>0.06</v>
      </c>
      <c r="I178" s="43">
        <v>1.5</v>
      </c>
      <c r="J178" s="43">
        <v>8</v>
      </c>
      <c r="K178" s="44">
        <v>71</v>
      </c>
      <c r="L178" s="43">
        <v>10.98</v>
      </c>
    </row>
    <row r="179" spans="1:12" ht="15" x14ac:dyDescent="0.25">
      <c r="A179" s="23"/>
      <c r="B179" s="15"/>
      <c r="C179" s="11"/>
      <c r="D179" s="7" t="s">
        <v>22</v>
      </c>
      <c r="E179" s="42" t="s">
        <v>152</v>
      </c>
      <c r="F179" s="43">
        <v>215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>
        <v>685</v>
      </c>
      <c r="L179" s="43">
        <v>2.7</v>
      </c>
    </row>
    <row r="180" spans="1:12" ht="15" x14ac:dyDescent="0.25">
      <c r="A180" s="23"/>
      <c r="B180" s="15"/>
      <c r="C180" s="11"/>
      <c r="D180" s="7" t="s">
        <v>23</v>
      </c>
      <c r="E180" s="42" t="s">
        <v>51</v>
      </c>
      <c r="F180" s="43">
        <v>20</v>
      </c>
      <c r="G180" s="43">
        <v>1.3</v>
      </c>
      <c r="H180" s="43">
        <v>0.2</v>
      </c>
      <c r="I180" s="43">
        <v>9.1999999999999993</v>
      </c>
      <c r="J180" s="43">
        <v>44</v>
      </c>
      <c r="K180" s="44" t="s">
        <v>50</v>
      </c>
      <c r="L180" s="43">
        <v>0.98</v>
      </c>
    </row>
    <row r="181" spans="1:12" ht="15" x14ac:dyDescent="0.25">
      <c r="A181" s="23"/>
      <c r="B181" s="15"/>
      <c r="C181" s="11"/>
      <c r="D181" s="7" t="s">
        <v>71</v>
      </c>
      <c r="E181" s="42" t="s">
        <v>116</v>
      </c>
      <c r="F181" s="43">
        <v>25</v>
      </c>
      <c r="G181" s="43">
        <v>2.2000000000000002</v>
      </c>
      <c r="H181" s="43">
        <v>5.13</v>
      </c>
      <c r="I181" s="43">
        <v>13.9</v>
      </c>
      <c r="J181" s="43">
        <v>111</v>
      </c>
      <c r="K181" s="44" t="s">
        <v>50</v>
      </c>
      <c r="L181" s="43">
        <v>12.75</v>
      </c>
    </row>
    <row r="182" spans="1:12" ht="15" x14ac:dyDescent="0.25">
      <c r="A182" s="23"/>
      <c r="B182" s="15"/>
      <c r="C182" s="11"/>
      <c r="D182" s="6" t="s">
        <v>31</v>
      </c>
      <c r="E182" s="42" t="s">
        <v>66</v>
      </c>
      <c r="F182" s="43">
        <v>10</v>
      </c>
      <c r="G182" s="43">
        <v>0.8</v>
      </c>
      <c r="H182" s="43">
        <v>0.3</v>
      </c>
      <c r="I182" s="43">
        <v>5.4</v>
      </c>
      <c r="J182" s="43">
        <v>28</v>
      </c>
      <c r="K182" s="44" t="s">
        <v>50</v>
      </c>
      <c r="L182" s="43">
        <v>1.22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505</v>
      </c>
      <c r="G184" s="19">
        <f t="shared" ref="G184:J184" si="86">SUM(G177:G183)</f>
        <v>28.07</v>
      </c>
      <c r="H184" s="19">
        <f t="shared" si="86"/>
        <v>15.850000000000001</v>
      </c>
      <c r="I184" s="19">
        <f t="shared" si="86"/>
        <v>74.110000000000014</v>
      </c>
      <c r="J184" s="19">
        <f t="shared" si="86"/>
        <v>552</v>
      </c>
      <c r="K184" s="25"/>
      <c r="L184" s="19">
        <f t="shared" ref="L184" si="87">SUM(L177:L183)</f>
        <v>106.86000000000001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82</v>
      </c>
      <c r="F186" s="43">
        <v>250</v>
      </c>
      <c r="G186" s="43">
        <v>2.02</v>
      </c>
      <c r="H186" s="43">
        <v>5.09</v>
      </c>
      <c r="I186" s="43">
        <v>11.98</v>
      </c>
      <c r="J186" s="43">
        <v>102</v>
      </c>
      <c r="K186" s="44" t="s">
        <v>83</v>
      </c>
      <c r="L186" s="43">
        <v>11</v>
      </c>
    </row>
    <row r="187" spans="1:12" ht="15" x14ac:dyDescent="0.25">
      <c r="A187" s="23"/>
      <c r="B187" s="15"/>
      <c r="C187" s="11"/>
      <c r="D187" s="7" t="s">
        <v>28</v>
      </c>
      <c r="E187" s="42" t="s">
        <v>121</v>
      </c>
      <c r="F187" s="43">
        <v>110</v>
      </c>
      <c r="G187" s="43">
        <v>18.68</v>
      </c>
      <c r="H187" s="43">
        <v>22.56</v>
      </c>
      <c r="I187" s="43">
        <v>7.64</v>
      </c>
      <c r="J187" s="43">
        <v>308</v>
      </c>
      <c r="K187" s="44">
        <v>191</v>
      </c>
      <c r="L187" s="43">
        <v>67.67</v>
      </c>
    </row>
    <row r="188" spans="1:12" ht="15" x14ac:dyDescent="0.25">
      <c r="A188" s="23"/>
      <c r="B188" s="15"/>
      <c r="C188" s="11"/>
      <c r="D188" s="7" t="s">
        <v>29</v>
      </c>
      <c r="E188" s="42" t="s">
        <v>90</v>
      </c>
      <c r="F188" s="43">
        <v>150</v>
      </c>
      <c r="G188" s="43">
        <v>4.0999999999999996</v>
      </c>
      <c r="H188" s="43">
        <v>6.3</v>
      </c>
      <c r="I188" s="43">
        <v>33.729999999999997</v>
      </c>
      <c r="J188" s="43">
        <v>208</v>
      </c>
      <c r="K188" s="44">
        <v>304</v>
      </c>
      <c r="L188" s="43">
        <v>17.57</v>
      </c>
    </row>
    <row r="189" spans="1:12" ht="15" x14ac:dyDescent="0.2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0.12</v>
      </c>
      <c r="H189" s="43">
        <v>0</v>
      </c>
      <c r="I189" s="43">
        <v>26.56</v>
      </c>
      <c r="J189" s="43">
        <v>116</v>
      </c>
      <c r="K189" s="44" t="s">
        <v>57</v>
      </c>
      <c r="L189" s="43">
        <v>7.29</v>
      </c>
    </row>
    <row r="190" spans="1:12" ht="15" x14ac:dyDescent="0.25">
      <c r="A190" s="23"/>
      <c r="B190" s="15"/>
      <c r="C190" s="11"/>
      <c r="D190" s="7" t="s">
        <v>31</v>
      </c>
      <c r="E190" s="42" t="s">
        <v>66</v>
      </c>
      <c r="F190" s="43">
        <v>20</v>
      </c>
      <c r="G190" s="43">
        <v>1.6</v>
      </c>
      <c r="H190" s="43">
        <v>0.6</v>
      </c>
      <c r="I190" s="43">
        <v>10.8</v>
      </c>
      <c r="J190" s="43">
        <v>55</v>
      </c>
      <c r="K190" s="44" t="s">
        <v>50</v>
      </c>
      <c r="L190" s="43">
        <v>1.68</v>
      </c>
    </row>
    <row r="191" spans="1:12" ht="15" x14ac:dyDescent="0.25">
      <c r="A191" s="23"/>
      <c r="B191" s="15"/>
      <c r="C191" s="11"/>
      <c r="D191" s="7" t="s">
        <v>32</v>
      </c>
      <c r="E191" s="42" t="s">
        <v>51</v>
      </c>
      <c r="F191" s="43">
        <v>34</v>
      </c>
      <c r="G191" s="43">
        <v>2.21</v>
      </c>
      <c r="H191" s="43">
        <v>0.34</v>
      </c>
      <c r="I191" s="43">
        <v>15.64</v>
      </c>
      <c r="J191" s="43">
        <v>74</v>
      </c>
      <c r="K191" s="44" t="s">
        <v>50</v>
      </c>
      <c r="L191" s="43">
        <v>1.65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764</v>
      </c>
      <c r="G194" s="19">
        <f t="shared" ref="G194:J194" si="88">SUM(G185:G193)</f>
        <v>28.73</v>
      </c>
      <c r="H194" s="19">
        <f t="shared" si="88"/>
        <v>34.89</v>
      </c>
      <c r="I194" s="19">
        <f t="shared" si="88"/>
        <v>106.35</v>
      </c>
      <c r="J194" s="19">
        <f t="shared" si="88"/>
        <v>863</v>
      </c>
      <c r="K194" s="25"/>
      <c r="L194" s="19">
        <f t="shared" ref="L194" si="89">SUM(L185:L193)</f>
        <v>106.86000000000003</v>
      </c>
    </row>
    <row r="195" spans="1:12" ht="15.75" thickBot="1" x14ac:dyDescent="0.2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1269</v>
      </c>
      <c r="G195" s="32">
        <f t="shared" ref="G195" si="90">G184+G194</f>
        <v>56.8</v>
      </c>
      <c r="H195" s="32">
        <f t="shared" ref="H195" si="91">H184+H194</f>
        <v>50.74</v>
      </c>
      <c r="I195" s="32">
        <f t="shared" ref="I195" si="92">I184+I194</f>
        <v>180.46</v>
      </c>
      <c r="J195" s="32">
        <f t="shared" ref="J195:L195" si="93">J184+J194</f>
        <v>1415</v>
      </c>
      <c r="K195" s="32"/>
      <c r="L195" s="32">
        <f t="shared" si="93"/>
        <v>213.72000000000003</v>
      </c>
    </row>
    <row r="196" spans="1:12" ht="15" x14ac:dyDescent="0.25">
      <c r="A196" s="20">
        <v>3</v>
      </c>
      <c r="B196" s="21">
        <v>1</v>
      </c>
      <c r="C196" s="22" t="s">
        <v>20</v>
      </c>
      <c r="D196" s="5" t="s">
        <v>21</v>
      </c>
      <c r="E196" s="39" t="s">
        <v>122</v>
      </c>
      <c r="F196" s="40">
        <v>56</v>
      </c>
      <c r="G196" s="40">
        <v>6.31</v>
      </c>
      <c r="H196" s="40">
        <v>13.72</v>
      </c>
      <c r="I196" s="40">
        <v>0.23</v>
      </c>
      <c r="J196" s="40">
        <v>150</v>
      </c>
      <c r="K196" s="41" t="s">
        <v>123</v>
      </c>
      <c r="L196" s="40">
        <v>40.909999999999997</v>
      </c>
    </row>
    <row r="197" spans="1:12" ht="15" x14ac:dyDescent="0.25">
      <c r="A197" s="23"/>
      <c r="B197" s="15"/>
      <c r="C197" s="11"/>
      <c r="D197" s="6" t="s">
        <v>29</v>
      </c>
      <c r="E197" s="42" t="s">
        <v>140</v>
      </c>
      <c r="F197" s="43">
        <v>158</v>
      </c>
      <c r="G197" s="43">
        <v>5.84</v>
      </c>
      <c r="H197" s="43">
        <v>6.48</v>
      </c>
      <c r="I197" s="43">
        <v>37.119999999999997</v>
      </c>
      <c r="J197" s="43">
        <v>230</v>
      </c>
      <c r="K197" s="44" t="s">
        <v>48</v>
      </c>
      <c r="L197" s="43">
        <v>14.2</v>
      </c>
    </row>
    <row r="198" spans="1:12" ht="15" x14ac:dyDescent="0.25">
      <c r="A198" s="23"/>
      <c r="B198" s="15"/>
      <c r="C198" s="11"/>
      <c r="D198" s="7" t="s">
        <v>22</v>
      </c>
      <c r="E198" s="42" t="s">
        <v>49</v>
      </c>
      <c r="F198" s="43">
        <v>200</v>
      </c>
      <c r="G198" s="43">
        <v>0</v>
      </c>
      <c r="H198" s="43">
        <v>0</v>
      </c>
      <c r="I198" s="43">
        <v>19</v>
      </c>
      <c r="J198" s="43">
        <v>76</v>
      </c>
      <c r="K198" s="44" t="s">
        <v>50</v>
      </c>
      <c r="L198" s="43">
        <v>9.57</v>
      </c>
    </row>
    <row r="199" spans="1:12" ht="15" x14ac:dyDescent="0.25">
      <c r="A199" s="23"/>
      <c r="B199" s="15"/>
      <c r="C199" s="11"/>
      <c r="D199" s="7" t="s">
        <v>23</v>
      </c>
      <c r="E199" s="42" t="s">
        <v>51</v>
      </c>
      <c r="F199" s="43">
        <v>25</v>
      </c>
      <c r="G199" s="43">
        <v>1.63</v>
      </c>
      <c r="H199" s="43">
        <v>0.25</v>
      </c>
      <c r="I199" s="43">
        <v>11.5</v>
      </c>
      <c r="J199" s="43">
        <v>55</v>
      </c>
      <c r="K199" s="44" t="s">
        <v>50</v>
      </c>
      <c r="L199" s="43">
        <v>1.22</v>
      </c>
    </row>
    <row r="200" spans="1:12" ht="15" x14ac:dyDescent="0.25">
      <c r="A200" s="23"/>
      <c r="B200" s="15"/>
      <c r="C200" s="11"/>
      <c r="D200" s="7" t="s">
        <v>24</v>
      </c>
      <c r="E200" s="42" t="s">
        <v>42</v>
      </c>
      <c r="F200" s="43">
        <v>155</v>
      </c>
      <c r="G200" s="43">
        <v>0.62</v>
      </c>
      <c r="H200" s="43">
        <v>0.62</v>
      </c>
      <c r="I200" s="43">
        <v>15.18</v>
      </c>
      <c r="J200" s="43">
        <v>69</v>
      </c>
      <c r="K200" s="44">
        <v>338</v>
      </c>
      <c r="L200" s="43">
        <v>30.31</v>
      </c>
    </row>
    <row r="201" spans="1:12" ht="15" x14ac:dyDescent="0.25">
      <c r="A201" s="23"/>
      <c r="B201" s="15"/>
      <c r="C201" s="11"/>
      <c r="D201" s="6" t="s">
        <v>26</v>
      </c>
      <c r="E201" s="42" t="s">
        <v>43</v>
      </c>
      <c r="F201" s="43">
        <v>60</v>
      </c>
      <c r="G201" s="43">
        <v>0.54</v>
      </c>
      <c r="H201" s="43">
        <v>0.12</v>
      </c>
      <c r="I201" s="43">
        <v>1.62</v>
      </c>
      <c r="J201" s="43">
        <v>10</v>
      </c>
      <c r="K201" s="44" t="s">
        <v>88</v>
      </c>
      <c r="L201" s="43">
        <v>10.65</v>
      </c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33</v>
      </c>
      <c r="E203" s="9"/>
      <c r="F203" s="19">
        <f>SUM(F196:F202)</f>
        <v>654</v>
      </c>
      <c r="G203" s="19">
        <f t="shared" ref="G203:J203" si="94">SUM(G196:G202)</f>
        <v>14.939999999999998</v>
      </c>
      <c r="H203" s="19">
        <f t="shared" si="94"/>
        <v>21.190000000000005</v>
      </c>
      <c r="I203" s="19">
        <f t="shared" si="94"/>
        <v>84.65</v>
      </c>
      <c r="J203" s="19">
        <f t="shared" si="94"/>
        <v>590</v>
      </c>
      <c r="K203" s="25"/>
      <c r="L203" s="19">
        <f t="shared" ref="L203" si="95">SUM(L196:L202)</f>
        <v>106.86000000000001</v>
      </c>
    </row>
    <row r="204" spans="1:12" ht="15" x14ac:dyDescent="0.25">
      <c r="A204" s="26">
        <f>A196</f>
        <v>3</v>
      </c>
      <c r="B204" s="13">
        <v>1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 t="s">
        <v>124</v>
      </c>
      <c r="F205" s="43">
        <v>250</v>
      </c>
      <c r="G205" s="43">
        <v>1.8</v>
      </c>
      <c r="H205" s="43">
        <v>4.92</v>
      </c>
      <c r="I205" s="43">
        <v>10.93</v>
      </c>
      <c r="J205" s="43">
        <v>129</v>
      </c>
      <c r="K205" s="44">
        <v>82</v>
      </c>
      <c r="L205" s="43">
        <v>8.56</v>
      </c>
    </row>
    <row r="206" spans="1:12" ht="15" x14ac:dyDescent="0.25">
      <c r="A206" s="23"/>
      <c r="B206" s="15"/>
      <c r="C206" s="11"/>
      <c r="D206" s="7" t="s">
        <v>28</v>
      </c>
      <c r="E206" s="42" t="s">
        <v>155</v>
      </c>
      <c r="F206" s="43">
        <v>135</v>
      </c>
      <c r="G206" s="43">
        <v>10.1</v>
      </c>
      <c r="H206" s="43">
        <v>22.54</v>
      </c>
      <c r="I206" s="43">
        <v>20.71</v>
      </c>
      <c r="J206" s="43">
        <v>436</v>
      </c>
      <c r="K206" s="44" t="s">
        <v>125</v>
      </c>
      <c r="L206" s="43">
        <v>47.71</v>
      </c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 t="s">
        <v>152</v>
      </c>
      <c r="F208" s="43">
        <v>215</v>
      </c>
      <c r="G208" s="43">
        <v>7.0000000000000007E-2</v>
      </c>
      <c r="H208" s="43">
        <v>0.02</v>
      </c>
      <c r="I208" s="43">
        <v>15</v>
      </c>
      <c r="J208" s="43">
        <v>60</v>
      </c>
      <c r="K208" s="44">
        <v>685</v>
      </c>
      <c r="L208" s="43">
        <v>2.7</v>
      </c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 t="s">
        <v>51</v>
      </c>
      <c r="F210" s="43">
        <v>17</v>
      </c>
      <c r="G210" s="43">
        <v>1.1100000000000001</v>
      </c>
      <c r="H210" s="43">
        <v>0.17</v>
      </c>
      <c r="I210" s="43">
        <v>7.82</v>
      </c>
      <c r="J210" s="43">
        <v>37</v>
      </c>
      <c r="K210" s="44" t="s">
        <v>50</v>
      </c>
      <c r="L210" s="43">
        <v>0.84</v>
      </c>
    </row>
    <row r="211" spans="1:12" ht="15" x14ac:dyDescent="0.25">
      <c r="A211" s="23"/>
      <c r="B211" s="15"/>
      <c r="C211" s="11"/>
      <c r="D211" s="6" t="s">
        <v>24</v>
      </c>
      <c r="E211" s="42" t="s">
        <v>42</v>
      </c>
      <c r="F211" s="43">
        <v>100</v>
      </c>
      <c r="G211" s="43">
        <v>1</v>
      </c>
      <c r="H211" s="43">
        <v>0.22</v>
      </c>
      <c r="I211" s="43">
        <v>9.02</v>
      </c>
      <c r="J211" s="43">
        <v>43</v>
      </c>
      <c r="K211" s="44">
        <v>338</v>
      </c>
      <c r="L211" s="43">
        <v>47.05</v>
      </c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717</v>
      </c>
      <c r="G213" s="19">
        <f t="shared" ref="G213:J213" si="96">SUM(G204:G212)</f>
        <v>14.08</v>
      </c>
      <c r="H213" s="19">
        <f t="shared" si="96"/>
        <v>27.87</v>
      </c>
      <c r="I213" s="19">
        <f t="shared" si="96"/>
        <v>63.480000000000004</v>
      </c>
      <c r="J213" s="19">
        <f t="shared" si="96"/>
        <v>705</v>
      </c>
      <c r="K213" s="25"/>
      <c r="L213" s="19">
        <f t="shared" ref="L213" si="97">SUM(L204:L212)</f>
        <v>106.86000000000001</v>
      </c>
    </row>
    <row r="214" spans="1:12" ht="15.75" thickBot="1" x14ac:dyDescent="0.25">
      <c r="A214" s="29">
        <f>A196</f>
        <v>3</v>
      </c>
      <c r="B214" s="30">
        <f>B196</f>
        <v>1</v>
      </c>
      <c r="C214" s="58" t="s">
        <v>4</v>
      </c>
      <c r="D214" s="59"/>
      <c r="E214" s="31"/>
      <c r="F214" s="32">
        <f>F203+F213</f>
        <v>1371</v>
      </c>
      <c r="G214" s="32">
        <f t="shared" ref="G214:J214" si="98">G203+G213</f>
        <v>29.019999999999996</v>
      </c>
      <c r="H214" s="32">
        <f t="shared" si="98"/>
        <v>49.06</v>
      </c>
      <c r="I214" s="32">
        <f t="shared" si="98"/>
        <v>148.13</v>
      </c>
      <c r="J214" s="32">
        <f t="shared" si="98"/>
        <v>1295</v>
      </c>
      <c r="K214" s="32"/>
      <c r="L214" s="32">
        <f t="shared" ref="L214" si="99">L203+L213</f>
        <v>213.72000000000003</v>
      </c>
    </row>
    <row r="215" spans="1:12" ht="15" x14ac:dyDescent="0.25">
      <c r="A215" s="20">
        <v>3</v>
      </c>
      <c r="B215" s="21">
        <v>2</v>
      </c>
      <c r="C215" s="22" t="s">
        <v>20</v>
      </c>
      <c r="D215" s="5" t="s">
        <v>21</v>
      </c>
      <c r="E215" s="39" t="s">
        <v>67</v>
      </c>
      <c r="F215" s="40">
        <v>90</v>
      </c>
      <c r="G215" s="40">
        <v>14.04</v>
      </c>
      <c r="H215" s="40">
        <v>16.82</v>
      </c>
      <c r="I215" s="40">
        <v>6.08</v>
      </c>
      <c r="J215" s="40">
        <v>232</v>
      </c>
      <c r="K215" s="41">
        <v>269</v>
      </c>
      <c r="L215" s="40">
        <v>69.900000000000006</v>
      </c>
    </row>
    <row r="216" spans="1:12" ht="15" x14ac:dyDescent="0.25">
      <c r="A216" s="23"/>
      <c r="B216" s="15"/>
      <c r="C216" s="11"/>
      <c r="D216" s="6" t="s">
        <v>29</v>
      </c>
      <c r="E216" s="42" t="s">
        <v>156</v>
      </c>
      <c r="F216" s="43">
        <v>150</v>
      </c>
      <c r="G216" s="43">
        <v>2.67</v>
      </c>
      <c r="H216" s="43">
        <v>4.18</v>
      </c>
      <c r="I216" s="43">
        <v>14.98</v>
      </c>
      <c r="J216" s="43">
        <v>108</v>
      </c>
      <c r="K216" s="44" t="s">
        <v>126</v>
      </c>
      <c r="L216" s="43">
        <v>17.61</v>
      </c>
    </row>
    <row r="217" spans="1:12" ht="15" x14ac:dyDescent="0.25">
      <c r="A217" s="23"/>
      <c r="B217" s="15"/>
      <c r="C217" s="11"/>
      <c r="D217" s="7" t="s">
        <v>22</v>
      </c>
      <c r="E217" s="42" t="s">
        <v>152</v>
      </c>
      <c r="F217" s="43">
        <v>215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>
        <v>685</v>
      </c>
      <c r="L217" s="43">
        <v>2.7</v>
      </c>
    </row>
    <row r="218" spans="1:12" ht="15" x14ac:dyDescent="0.25">
      <c r="A218" s="23"/>
      <c r="B218" s="15"/>
      <c r="C218" s="11"/>
      <c r="D218" s="7" t="s">
        <v>23</v>
      </c>
      <c r="E218" s="42" t="s">
        <v>51</v>
      </c>
      <c r="F218" s="43">
        <v>36</v>
      </c>
      <c r="G218" s="43">
        <v>2.34</v>
      </c>
      <c r="H218" s="43">
        <v>0.36</v>
      </c>
      <c r="I218" s="43">
        <v>16.59</v>
      </c>
      <c r="J218" s="43">
        <v>79</v>
      </c>
      <c r="K218" s="44" t="s">
        <v>50</v>
      </c>
      <c r="L218" s="43">
        <v>1.79</v>
      </c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 t="s">
        <v>26</v>
      </c>
      <c r="E220" s="42" t="s">
        <v>43</v>
      </c>
      <c r="F220" s="43">
        <v>60</v>
      </c>
      <c r="G220" s="43">
        <v>0.48</v>
      </c>
      <c r="H220" s="43">
        <v>0.06</v>
      </c>
      <c r="I220" s="43">
        <v>1.5</v>
      </c>
      <c r="J220" s="43">
        <v>8</v>
      </c>
      <c r="K220" s="44" t="s">
        <v>88</v>
      </c>
      <c r="L220" s="43">
        <v>10.98</v>
      </c>
    </row>
    <row r="221" spans="1:12" ht="15" x14ac:dyDescent="0.25">
      <c r="A221" s="23"/>
      <c r="B221" s="15"/>
      <c r="C221" s="11"/>
      <c r="D221" s="6" t="s">
        <v>71</v>
      </c>
      <c r="E221" s="42" t="s">
        <v>127</v>
      </c>
      <c r="F221" s="43">
        <v>9</v>
      </c>
      <c r="G221" s="43">
        <v>0.59</v>
      </c>
      <c r="H221" s="43">
        <v>1.5</v>
      </c>
      <c r="I221" s="43">
        <v>5.56</v>
      </c>
      <c r="J221" s="43">
        <v>39</v>
      </c>
      <c r="K221" s="44" t="s">
        <v>50</v>
      </c>
      <c r="L221" s="43">
        <v>3.88</v>
      </c>
    </row>
    <row r="222" spans="1:12" ht="15" x14ac:dyDescent="0.25">
      <c r="A222" s="24"/>
      <c r="B222" s="17"/>
      <c r="C222" s="8"/>
      <c r="D222" s="18" t="s">
        <v>33</v>
      </c>
      <c r="E222" s="9"/>
      <c r="F222" s="19">
        <f>SUM(F215:F221)</f>
        <v>560</v>
      </c>
      <c r="G222" s="19">
        <f t="shared" ref="G222:J222" si="100">SUM(G215:G221)</f>
        <v>20.190000000000001</v>
      </c>
      <c r="H222" s="19">
        <f t="shared" si="100"/>
        <v>22.939999999999998</v>
      </c>
      <c r="I222" s="19">
        <f t="shared" si="100"/>
        <v>59.710000000000008</v>
      </c>
      <c r="J222" s="19">
        <f t="shared" si="100"/>
        <v>526</v>
      </c>
      <c r="K222" s="25"/>
      <c r="L222" s="19">
        <f t="shared" ref="L222" si="101">SUM(L215:L221)</f>
        <v>106.86000000000001</v>
      </c>
    </row>
    <row r="223" spans="1:12" ht="15" x14ac:dyDescent="0.25">
      <c r="A223" s="26">
        <f>A215</f>
        <v>3</v>
      </c>
      <c r="B223" s="13">
        <v>2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 t="s">
        <v>93</v>
      </c>
      <c r="F224" s="43">
        <v>250</v>
      </c>
      <c r="G224" s="43">
        <v>5.49</v>
      </c>
      <c r="H224" s="43">
        <v>5.27</v>
      </c>
      <c r="I224" s="43">
        <v>16.54</v>
      </c>
      <c r="J224" s="43">
        <v>148</v>
      </c>
      <c r="K224" s="44">
        <v>102</v>
      </c>
      <c r="L224" s="43">
        <v>7.2</v>
      </c>
    </row>
    <row r="225" spans="1:12" ht="15" x14ac:dyDescent="0.25">
      <c r="A225" s="23"/>
      <c r="B225" s="15"/>
      <c r="C225" s="11"/>
      <c r="D225" s="7" t="s">
        <v>28</v>
      </c>
      <c r="E225" s="42" t="s">
        <v>157</v>
      </c>
      <c r="F225" s="43">
        <v>100</v>
      </c>
      <c r="G225" s="43">
        <v>17.04</v>
      </c>
      <c r="H225" s="43">
        <v>10.01</v>
      </c>
      <c r="I225" s="43">
        <v>3.56</v>
      </c>
      <c r="J225" s="43">
        <v>172</v>
      </c>
      <c r="K225" s="44">
        <v>290</v>
      </c>
      <c r="L225" s="43">
        <v>61.04</v>
      </c>
    </row>
    <row r="226" spans="1:12" ht="15" x14ac:dyDescent="0.25">
      <c r="A226" s="23"/>
      <c r="B226" s="15"/>
      <c r="C226" s="11"/>
      <c r="D226" s="7" t="s">
        <v>29</v>
      </c>
      <c r="E226" s="42" t="s">
        <v>55</v>
      </c>
      <c r="F226" s="43">
        <v>150</v>
      </c>
      <c r="G226" s="43">
        <v>8.74</v>
      </c>
      <c r="H226" s="43">
        <v>7.71</v>
      </c>
      <c r="I226" s="43">
        <v>39.42</v>
      </c>
      <c r="J226" s="43">
        <v>262</v>
      </c>
      <c r="K226" s="44" t="s">
        <v>86</v>
      </c>
      <c r="L226" s="43">
        <v>16.2</v>
      </c>
    </row>
    <row r="227" spans="1:12" ht="15" x14ac:dyDescent="0.25">
      <c r="A227" s="23"/>
      <c r="B227" s="15"/>
      <c r="C227" s="11"/>
      <c r="D227" s="7" t="s">
        <v>30</v>
      </c>
      <c r="E227" s="42" t="s">
        <v>128</v>
      </c>
      <c r="F227" s="43">
        <v>200</v>
      </c>
      <c r="G227" s="43">
        <v>0.35</v>
      </c>
      <c r="H227" s="43">
        <v>0.02</v>
      </c>
      <c r="I227" s="43">
        <v>27.4</v>
      </c>
      <c r="J227" s="43">
        <v>111</v>
      </c>
      <c r="K227" s="44">
        <v>349</v>
      </c>
      <c r="L227" s="43">
        <v>5.78</v>
      </c>
    </row>
    <row r="228" spans="1:12" ht="15" x14ac:dyDescent="0.25">
      <c r="A228" s="23"/>
      <c r="B228" s="15"/>
      <c r="C228" s="11"/>
      <c r="D228" s="7" t="s">
        <v>31</v>
      </c>
      <c r="E228" s="42" t="s">
        <v>66</v>
      </c>
      <c r="F228" s="43">
        <v>30</v>
      </c>
      <c r="G228" s="43">
        <v>2.4</v>
      </c>
      <c r="H228" s="43">
        <v>0.9</v>
      </c>
      <c r="I228" s="43">
        <v>16.2</v>
      </c>
      <c r="J228" s="43">
        <v>83</v>
      </c>
      <c r="K228" s="44" t="s">
        <v>50</v>
      </c>
      <c r="L228" s="43">
        <v>2.52</v>
      </c>
    </row>
    <row r="229" spans="1:12" ht="15" x14ac:dyDescent="0.25">
      <c r="A229" s="23"/>
      <c r="B229" s="15"/>
      <c r="C229" s="11"/>
      <c r="D229" s="7" t="s">
        <v>32</v>
      </c>
      <c r="E229" s="42" t="s">
        <v>51</v>
      </c>
      <c r="F229" s="43">
        <v>40</v>
      </c>
      <c r="G229" s="43">
        <v>3.44</v>
      </c>
      <c r="H229" s="43">
        <v>0.52</v>
      </c>
      <c r="I229" s="43">
        <v>18.079999999999998</v>
      </c>
      <c r="J229" s="43">
        <v>91</v>
      </c>
      <c r="K229" s="44" t="s">
        <v>50</v>
      </c>
      <c r="L229" s="43">
        <v>1.96</v>
      </c>
    </row>
    <row r="230" spans="1:12" ht="15" x14ac:dyDescent="0.25">
      <c r="A230" s="23"/>
      <c r="B230" s="15"/>
      <c r="C230" s="11"/>
      <c r="D230" s="6" t="s">
        <v>71</v>
      </c>
      <c r="E230" s="42" t="s">
        <v>72</v>
      </c>
      <c r="F230" s="43">
        <v>24</v>
      </c>
      <c r="G230" s="43">
        <v>1.32</v>
      </c>
      <c r="H230" s="43">
        <v>3.84</v>
      </c>
      <c r="I230" s="43">
        <v>16.8</v>
      </c>
      <c r="J230" s="43">
        <v>107</v>
      </c>
      <c r="K230" s="44" t="s">
        <v>50</v>
      </c>
      <c r="L230" s="43">
        <v>12.16</v>
      </c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794</v>
      </c>
      <c r="G232" s="19">
        <f t="shared" ref="G232:J232" si="102">SUM(G223:G231)</f>
        <v>38.78</v>
      </c>
      <c r="H232" s="19">
        <f t="shared" si="102"/>
        <v>28.269999999999996</v>
      </c>
      <c r="I232" s="19">
        <f t="shared" si="102"/>
        <v>138</v>
      </c>
      <c r="J232" s="19">
        <f t="shared" si="102"/>
        <v>974</v>
      </c>
      <c r="K232" s="25"/>
      <c r="L232" s="19">
        <f t="shared" ref="L232" si="103">SUM(L223:L231)</f>
        <v>106.85999999999999</v>
      </c>
    </row>
    <row r="233" spans="1:12" ht="15.75" thickBot="1" x14ac:dyDescent="0.25">
      <c r="A233" s="29">
        <f>A215</f>
        <v>3</v>
      </c>
      <c r="B233" s="30">
        <f>B215</f>
        <v>2</v>
      </c>
      <c r="C233" s="58" t="s">
        <v>4</v>
      </c>
      <c r="D233" s="59"/>
      <c r="E233" s="31"/>
      <c r="F233" s="32">
        <f>F222+F232</f>
        <v>1354</v>
      </c>
      <c r="G233" s="32">
        <f t="shared" ref="G233:J233" si="104">G222+G232</f>
        <v>58.97</v>
      </c>
      <c r="H233" s="32">
        <f t="shared" si="104"/>
        <v>51.209999999999994</v>
      </c>
      <c r="I233" s="32">
        <f t="shared" si="104"/>
        <v>197.71</v>
      </c>
      <c r="J233" s="32">
        <f t="shared" si="104"/>
        <v>1500</v>
      </c>
      <c r="K233" s="32"/>
      <c r="L233" s="32">
        <f t="shared" ref="L233" si="105">L222+L232</f>
        <v>213.72</v>
      </c>
    </row>
    <row r="234" spans="1:12" ht="15" x14ac:dyDescent="0.25">
      <c r="A234" s="20">
        <v>3</v>
      </c>
      <c r="B234" s="21">
        <v>3</v>
      </c>
      <c r="C234" s="22" t="s">
        <v>20</v>
      </c>
      <c r="D234" s="5" t="s">
        <v>21</v>
      </c>
      <c r="E234" s="39" t="s">
        <v>158</v>
      </c>
      <c r="F234" s="40">
        <v>175</v>
      </c>
      <c r="G234" s="40">
        <v>15.49</v>
      </c>
      <c r="H234" s="40">
        <v>23.45</v>
      </c>
      <c r="I234" s="40">
        <v>28.63</v>
      </c>
      <c r="J234" s="40">
        <v>388</v>
      </c>
      <c r="K234" s="41" t="s">
        <v>125</v>
      </c>
      <c r="L234" s="40">
        <v>64.760000000000005</v>
      </c>
    </row>
    <row r="235" spans="1:12" ht="15" x14ac:dyDescent="0.2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15" x14ac:dyDescent="0.25">
      <c r="A236" s="23"/>
      <c r="B236" s="15"/>
      <c r="C236" s="11"/>
      <c r="D236" s="7" t="s">
        <v>22</v>
      </c>
      <c r="E236" s="42" t="s">
        <v>107</v>
      </c>
      <c r="F236" s="43">
        <v>200</v>
      </c>
      <c r="G236" s="43">
        <v>0.35</v>
      </c>
      <c r="H236" s="43">
        <v>0.08</v>
      </c>
      <c r="I236" s="43">
        <v>29.85</v>
      </c>
      <c r="J236" s="43">
        <v>122</v>
      </c>
      <c r="K236" s="44">
        <v>349</v>
      </c>
      <c r="L236" s="43">
        <v>8.75</v>
      </c>
    </row>
    <row r="237" spans="1:12" ht="15" x14ac:dyDescent="0.25">
      <c r="A237" s="23"/>
      <c r="B237" s="15"/>
      <c r="C237" s="11"/>
      <c r="D237" s="7" t="s">
        <v>23</v>
      </c>
      <c r="E237" s="42" t="s">
        <v>51</v>
      </c>
      <c r="F237" s="43">
        <v>27</v>
      </c>
      <c r="G237" s="43">
        <v>1.76</v>
      </c>
      <c r="H237" s="43">
        <v>0.27</v>
      </c>
      <c r="I237" s="43">
        <v>12.42</v>
      </c>
      <c r="J237" s="43">
        <v>59</v>
      </c>
      <c r="K237" s="44" t="s">
        <v>50</v>
      </c>
      <c r="L237" s="43">
        <v>1.31</v>
      </c>
    </row>
    <row r="238" spans="1:12" ht="15" x14ac:dyDescent="0.25">
      <c r="A238" s="23"/>
      <c r="B238" s="15"/>
      <c r="C238" s="11"/>
      <c r="D238" s="7" t="s">
        <v>24</v>
      </c>
      <c r="E238" s="42" t="s">
        <v>42</v>
      </c>
      <c r="F238" s="43">
        <v>125</v>
      </c>
      <c r="G238" s="43">
        <v>0.5</v>
      </c>
      <c r="H238" s="43">
        <v>0.5</v>
      </c>
      <c r="I238" s="43">
        <v>12.25</v>
      </c>
      <c r="J238" s="43">
        <v>56</v>
      </c>
      <c r="K238" s="44">
        <v>338</v>
      </c>
      <c r="L238" s="43">
        <v>23.93</v>
      </c>
    </row>
    <row r="239" spans="1:12" ht="15" x14ac:dyDescent="0.25">
      <c r="A239" s="23"/>
      <c r="B239" s="15"/>
      <c r="C239" s="11"/>
      <c r="D239" s="6" t="s">
        <v>71</v>
      </c>
      <c r="E239" s="42" t="s">
        <v>53</v>
      </c>
      <c r="F239" s="43">
        <v>35</v>
      </c>
      <c r="G239" s="43">
        <v>1.75</v>
      </c>
      <c r="H239" s="43">
        <v>2.1</v>
      </c>
      <c r="I239" s="43">
        <v>24.15</v>
      </c>
      <c r="J239" s="43">
        <v>123</v>
      </c>
      <c r="K239" s="44" t="s">
        <v>50</v>
      </c>
      <c r="L239" s="43">
        <v>8.11</v>
      </c>
    </row>
    <row r="240" spans="1:12" ht="15" x14ac:dyDescent="0.2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 x14ac:dyDescent="0.25">
      <c r="A241" s="24"/>
      <c r="B241" s="17"/>
      <c r="C241" s="8"/>
      <c r="D241" s="18" t="s">
        <v>33</v>
      </c>
      <c r="E241" s="9"/>
      <c r="F241" s="19">
        <f>SUM(F234:F240)</f>
        <v>562</v>
      </c>
      <c r="G241" s="19">
        <f t="shared" ref="G241:J241" si="106">SUM(G234:G240)</f>
        <v>19.850000000000001</v>
      </c>
      <c r="H241" s="19">
        <f t="shared" si="106"/>
        <v>26.4</v>
      </c>
      <c r="I241" s="19">
        <f t="shared" si="106"/>
        <v>107.30000000000001</v>
      </c>
      <c r="J241" s="19">
        <f t="shared" si="106"/>
        <v>748</v>
      </c>
      <c r="K241" s="25"/>
      <c r="L241" s="19">
        <f t="shared" ref="L241" si="107">SUM(L234:L240)</f>
        <v>106.86</v>
      </c>
    </row>
    <row r="242" spans="1:12" ht="15" x14ac:dyDescent="0.25">
      <c r="A242" s="26">
        <f>A234</f>
        <v>3</v>
      </c>
      <c r="B242" s="13">
        <v>3</v>
      </c>
      <c r="C242" s="10" t="s">
        <v>25</v>
      </c>
      <c r="D242" s="7" t="s">
        <v>26</v>
      </c>
      <c r="E242" s="42"/>
      <c r="F242" s="43"/>
      <c r="G242" s="43"/>
      <c r="H242" s="43"/>
      <c r="I242" s="43"/>
      <c r="J242" s="43"/>
      <c r="K242" s="44"/>
      <c r="L242" s="43"/>
    </row>
    <row r="243" spans="1:12" ht="15" x14ac:dyDescent="0.25">
      <c r="A243" s="23"/>
      <c r="B243" s="15"/>
      <c r="C243" s="11"/>
      <c r="D243" s="7" t="s">
        <v>27</v>
      </c>
      <c r="E243" s="42" t="s">
        <v>129</v>
      </c>
      <c r="F243" s="43">
        <v>250</v>
      </c>
      <c r="G243" s="43">
        <v>2</v>
      </c>
      <c r="H243" s="43">
        <v>5</v>
      </c>
      <c r="I243" s="43">
        <v>13</v>
      </c>
      <c r="J243" s="43">
        <v>105</v>
      </c>
      <c r="K243" s="44">
        <v>111</v>
      </c>
      <c r="L243" s="43">
        <v>5.08</v>
      </c>
    </row>
    <row r="244" spans="1:12" ht="15" x14ac:dyDescent="0.25">
      <c r="A244" s="23"/>
      <c r="B244" s="15"/>
      <c r="C244" s="11"/>
      <c r="D244" s="7" t="s">
        <v>28</v>
      </c>
      <c r="E244" s="42" t="s">
        <v>130</v>
      </c>
      <c r="F244" s="43">
        <v>100</v>
      </c>
      <c r="G244" s="43">
        <v>14.34</v>
      </c>
      <c r="H244" s="43">
        <v>10.48</v>
      </c>
      <c r="I244" s="43">
        <v>6.29</v>
      </c>
      <c r="J244" s="43">
        <v>177</v>
      </c>
      <c r="K244" s="44">
        <v>177</v>
      </c>
      <c r="L244" s="43">
        <v>57.94</v>
      </c>
    </row>
    <row r="245" spans="1:12" ht="15" x14ac:dyDescent="0.25">
      <c r="A245" s="23"/>
      <c r="B245" s="15"/>
      <c r="C245" s="11"/>
      <c r="D245" s="7" t="s">
        <v>29</v>
      </c>
      <c r="E245" s="42" t="s">
        <v>140</v>
      </c>
      <c r="F245" s="43">
        <v>158</v>
      </c>
      <c r="G245" s="43">
        <v>5.84</v>
      </c>
      <c r="H245" s="43">
        <v>6.48</v>
      </c>
      <c r="I245" s="43">
        <v>37.119999999999997</v>
      </c>
      <c r="J245" s="43">
        <v>230</v>
      </c>
      <c r="K245" s="44" t="s">
        <v>48</v>
      </c>
      <c r="L245" s="43">
        <v>14.2</v>
      </c>
    </row>
    <row r="246" spans="1:12" ht="15" x14ac:dyDescent="0.25">
      <c r="A246" s="23"/>
      <c r="B246" s="15"/>
      <c r="C246" s="11"/>
      <c r="D246" s="7" t="s">
        <v>30</v>
      </c>
      <c r="E246" s="42" t="s">
        <v>144</v>
      </c>
      <c r="F246" s="43">
        <v>216</v>
      </c>
      <c r="G246" s="43">
        <v>0.1</v>
      </c>
      <c r="H246" s="43">
        <v>0.03</v>
      </c>
      <c r="I246" s="43">
        <v>15.02</v>
      </c>
      <c r="J246" s="43">
        <v>61</v>
      </c>
      <c r="K246" s="44" t="s">
        <v>41</v>
      </c>
      <c r="L246" s="43">
        <v>3.39</v>
      </c>
    </row>
    <row r="247" spans="1:12" ht="15" x14ac:dyDescent="0.25">
      <c r="A247" s="23"/>
      <c r="B247" s="15"/>
      <c r="C247" s="11"/>
      <c r="D247" s="7" t="s">
        <v>31</v>
      </c>
      <c r="E247" s="42"/>
      <c r="F247" s="43"/>
      <c r="G247" s="43"/>
      <c r="H247" s="43"/>
      <c r="I247" s="43"/>
      <c r="J247" s="43"/>
      <c r="K247" s="44"/>
      <c r="L247" s="43"/>
    </row>
    <row r="248" spans="1:12" ht="15" x14ac:dyDescent="0.25">
      <c r="A248" s="23"/>
      <c r="B248" s="15"/>
      <c r="C248" s="11"/>
      <c r="D248" s="7" t="s">
        <v>32</v>
      </c>
      <c r="E248" s="42" t="s">
        <v>51</v>
      </c>
      <c r="F248" s="43">
        <v>22</v>
      </c>
      <c r="G248" s="43">
        <v>1.43</v>
      </c>
      <c r="H248" s="43">
        <v>0.22</v>
      </c>
      <c r="I248" s="43">
        <v>10.119999999999999</v>
      </c>
      <c r="J248" s="43">
        <v>48</v>
      </c>
      <c r="K248" s="44" t="s">
        <v>50</v>
      </c>
      <c r="L248" s="43">
        <v>1.05</v>
      </c>
    </row>
    <row r="249" spans="1:12" ht="15" x14ac:dyDescent="0.25">
      <c r="A249" s="23"/>
      <c r="B249" s="15"/>
      <c r="C249" s="11"/>
      <c r="D249" s="6" t="s">
        <v>103</v>
      </c>
      <c r="E249" s="42" t="s">
        <v>104</v>
      </c>
      <c r="F249" s="43">
        <v>125</v>
      </c>
      <c r="G249" s="43">
        <v>3</v>
      </c>
      <c r="H249" s="43">
        <v>2.5</v>
      </c>
      <c r="I249" s="43">
        <v>15.3</v>
      </c>
      <c r="J249" s="43">
        <v>96</v>
      </c>
      <c r="K249" s="44" t="s">
        <v>50</v>
      </c>
      <c r="L249" s="43">
        <v>25.2</v>
      </c>
    </row>
    <row r="250" spans="1:12" ht="15" x14ac:dyDescent="0.2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.75" thickBot="1" x14ac:dyDescent="0.25">
      <c r="A251" s="29">
        <f>A233</f>
        <v>3</v>
      </c>
      <c r="B251" s="30">
        <v>3</v>
      </c>
      <c r="C251" s="58" t="s">
        <v>4</v>
      </c>
      <c r="D251" s="59"/>
      <c r="E251" s="9"/>
      <c r="F251" s="19">
        <f>SUM(F242:F250)</f>
        <v>871</v>
      </c>
      <c r="G251" s="19">
        <f t="shared" ref="G251:J251" si="108">SUM(G242:G250)</f>
        <v>26.71</v>
      </c>
      <c r="H251" s="19">
        <f t="shared" si="108"/>
        <v>24.71</v>
      </c>
      <c r="I251" s="19">
        <f t="shared" si="108"/>
        <v>96.85</v>
      </c>
      <c r="J251" s="19">
        <f t="shared" si="108"/>
        <v>717</v>
      </c>
      <c r="K251" s="25"/>
      <c r="L251" s="19">
        <f t="shared" ref="L251" si="109">SUM(L242:L250)</f>
        <v>106.86</v>
      </c>
    </row>
    <row r="252" spans="1:12" ht="15" x14ac:dyDescent="0.25">
      <c r="A252" s="20">
        <v>3</v>
      </c>
      <c r="B252" s="21">
        <v>4</v>
      </c>
      <c r="C252" s="22" t="s">
        <v>20</v>
      </c>
      <c r="D252" s="5" t="s">
        <v>21</v>
      </c>
      <c r="E252" s="39" t="s">
        <v>46</v>
      </c>
      <c r="F252" s="40">
        <v>90</v>
      </c>
      <c r="G252" s="40">
        <v>16.07</v>
      </c>
      <c r="H252" s="40">
        <v>7.07</v>
      </c>
      <c r="I252" s="40">
        <v>6.33</v>
      </c>
      <c r="J252" s="40">
        <v>153</v>
      </c>
      <c r="K252" s="41">
        <v>295</v>
      </c>
      <c r="L252" s="40">
        <v>53.17</v>
      </c>
    </row>
    <row r="253" spans="1:12" ht="15" x14ac:dyDescent="0.25">
      <c r="A253" s="23"/>
      <c r="B253" s="15"/>
      <c r="C253" s="11"/>
      <c r="D253" s="6" t="s">
        <v>29</v>
      </c>
      <c r="E253" s="42" t="s">
        <v>55</v>
      </c>
      <c r="F253" s="43">
        <v>150</v>
      </c>
      <c r="G253" s="43">
        <v>8.74</v>
      </c>
      <c r="H253" s="43">
        <v>7.71</v>
      </c>
      <c r="I253" s="43">
        <v>39.42</v>
      </c>
      <c r="J253" s="43">
        <v>262</v>
      </c>
      <c r="K253" s="44" t="s">
        <v>86</v>
      </c>
      <c r="L253" s="43">
        <v>16.2</v>
      </c>
    </row>
    <row r="254" spans="1:12" ht="15" x14ac:dyDescent="0.25">
      <c r="A254" s="23"/>
      <c r="B254" s="15"/>
      <c r="C254" s="11"/>
      <c r="D254" s="7" t="s">
        <v>30</v>
      </c>
      <c r="E254" s="42" t="s">
        <v>131</v>
      </c>
      <c r="F254" s="43">
        <v>200</v>
      </c>
      <c r="G254" s="43">
        <v>0</v>
      </c>
      <c r="H254" s="43">
        <v>0</v>
      </c>
      <c r="I254" s="43">
        <v>22</v>
      </c>
      <c r="J254" s="43">
        <v>90</v>
      </c>
      <c r="K254" s="44" t="s">
        <v>50</v>
      </c>
      <c r="L254" s="43">
        <v>27.66</v>
      </c>
    </row>
    <row r="255" spans="1:12" ht="15" x14ac:dyDescent="0.25">
      <c r="A255" s="23"/>
      <c r="B255" s="15"/>
      <c r="C255" s="11"/>
      <c r="D255" s="7" t="s">
        <v>23</v>
      </c>
      <c r="E255" s="42" t="s">
        <v>51</v>
      </c>
      <c r="F255" s="43">
        <v>24</v>
      </c>
      <c r="G255" s="43">
        <v>1.56</v>
      </c>
      <c r="H255" s="43">
        <v>0.24</v>
      </c>
      <c r="I255" s="43">
        <v>11.04</v>
      </c>
      <c r="J255" s="43">
        <v>53</v>
      </c>
      <c r="K255" s="44" t="s">
        <v>50</v>
      </c>
      <c r="L255" s="43">
        <v>1.18</v>
      </c>
    </row>
    <row r="256" spans="1:12" ht="15" x14ac:dyDescent="0.25">
      <c r="A256" s="23"/>
      <c r="B256" s="15"/>
      <c r="C256" s="11"/>
      <c r="D256" s="7" t="s">
        <v>24</v>
      </c>
      <c r="E256" s="42"/>
      <c r="F256" s="43"/>
      <c r="G256" s="43"/>
      <c r="H256" s="43"/>
      <c r="I256" s="43"/>
      <c r="J256" s="43"/>
      <c r="K256" s="44"/>
      <c r="L256" s="43"/>
    </row>
    <row r="257" spans="1:12" ht="15" x14ac:dyDescent="0.25">
      <c r="A257" s="23"/>
      <c r="B257" s="15"/>
      <c r="C257" s="11"/>
      <c r="D257" s="6" t="s">
        <v>26</v>
      </c>
      <c r="E257" s="42" t="s">
        <v>132</v>
      </c>
      <c r="F257" s="43">
        <v>70</v>
      </c>
      <c r="G257" s="43">
        <v>0.63</v>
      </c>
      <c r="H257" s="43">
        <v>0.14000000000000001</v>
      </c>
      <c r="I257" s="43">
        <v>1.89</v>
      </c>
      <c r="J257" s="43">
        <v>11</v>
      </c>
      <c r="K257" s="44">
        <v>71</v>
      </c>
      <c r="L257" s="43">
        <v>8.65</v>
      </c>
    </row>
    <row r="258" spans="1:12" ht="15" x14ac:dyDescent="0.25">
      <c r="A258" s="23"/>
      <c r="B258" s="15"/>
      <c r="C258" s="11"/>
      <c r="D258" s="6"/>
      <c r="E258" s="42"/>
      <c r="F258" s="43"/>
      <c r="G258" s="43"/>
      <c r="H258" s="43"/>
      <c r="I258" s="43"/>
      <c r="J258" s="43"/>
      <c r="K258" s="44"/>
      <c r="L258" s="43"/>
    </row>
    <row r="259" spans="1:12" ht="15" x14ac:dyDescent="0.25">
      <c r="A259" s="24"/>
      <c r="B259" s="17"/>
      <c r="C259" s="8"/>
      <c r="D259" s="18" t="s">
        <v>33</v>
      </c>
      <c r="E259" s="9"/>
      <c r="F259" s="19">
        <f>SUM(F252:F258)</f>
        <v>534</v>
      </c>
      <c r="G259" s="19">
        <f t="shared" ref="G259:J259" si="110">SUM(G252:G258)</f>
        <v>27</v>
      </c>
      <c r="H259" s="19">
        <f t="shared" si="110"/>
        <v>15.160000000000002</v>
      </c>
      <c r="I259" s="19">
        <f t="shared" si="110"/>
        <v>80.679999999999993</v>
      </c>
      <c r="J259" s="19">
        <f t="shared" si="110"/>
        <v>569</v>
      </c>
      <c r="K259" s="25"/>
      <c r="L259" s="19">
        <f t="shared" ref="L259" si="111">SUM(L252:L258)</f>
        <v>106.86000000000001</v>
      </c>
    </row>
    <row r="260" spans="1:12" ht="15" x14ac:dyDescent="0.25">
      <c r="A260" s="26">
        <f>A252</f>
        <v>3</v>
      </c>
      <c r="B260" s="13">
        <v>4</v>
      </c>
      <c r="C260" s="10" t="s">
        <v>25</v>
      </c>
      <c r="D260" s="7" t="s">
        <v>26</v>
      </c>
      <c r="E260" s="42"/>
      <c r="F260" s="43"/>
      <c r="G260" s="43"/>
      <c r="H260" s="43"/>
      <c r="I260" s="43"/>
      <c r="J260" s="43"/>
      <c r="K260" s="44"/>
      <c r="L260" s="43"/>
    </row>
    <row r="261" spans="1:12" ht="15" x14ac:dyDescent="0.25">
      <c r="A261" s="23"/>
      <c r="B261" s="15"/>
      <c r="C261" s="11"/>
      <c r="D261" s="7" t="s">
        <v>27</v>
      </c>
      <c r="E261" s="42" t="s">
        <v>45</v>
      </c>
      <c r="F261" s="43">
        <v>200</v>
      </c>
      <c r="G261" s="43">
        <v>1.77</v>
      </c>
      <c r="H261" s="43">
        <v>4.95</v>
      </c>
      <c r="I261" s="43">
        <v>7.9</v>
      </c>
      <c r="J261" s="43">
        <v>83</v>
      </c>
      <c r="K261" s="44" t="s">
        <v>44</v>
      </c>
      <c r="L261" s="43">
        <v>6.98</v>
      </c>
    </row>
    <row r="262" spans="1:12" ht="15" x14ac:dyDescent="0.25">
      <c r="A262" s="23"/>
      <c r="B262" s="15"/>
      <c r="C262" s="11"/>
      <c r="D262" s="7" t="s">
        <v>28</v>
      </c>
      <c r="E262" s="42" t="s">
        <v>159</v>
      </c>
      <c r="F262" s="43">
        <v>175</v>
      </c>
      <c r="G262" s="43">
        <v>15</v>
      </c>
      <c r="H262" s="43">
        <v>22.39</v>
      </c>
      <c r="I262" s="43">
        <v>22.59</v>
      </c>
      <c r="J262" s="43">
        <v>352</v>
      </c>
      <c r="K262" s="44">
        <v>435</v>
      </c>
      <c r="L262" s="43">
        <v>71.239999999999995</v>
      </c>
    </row>
    <row r="263" spans="1:12" ht="15" x14ac:dyDescent="0.25">
      <c r="A263" s="23"/>
      <c r="B263" s="15"/>
      <c r="C263" s="11"/>
      <c r="D263" s="7" t="s">
        <v>29</v>
      </c>
      <c r="E263" s="42"/>
      <c r="F263" s="43"/>
      <c r="G263" s="43"/>
      <c r="H263" s="43"/>
      <c r="I263" s="43"/>
      <c r="J263" s="43"/>
      <c r="K263" s="44"/>
      <c r="L263" s="43"/>
    </row>
    <row r="264" spans="1:12" ht="15" x14ac:dyDescent="0.25">
      <c r="A264" s="23"/>
      <c r="B264" s="15"/>
      <c r="C264" s="11"/>
      <c r="D264" s="7" t="s">
        <v>30</v>
      </c>
      <c r="E264" s="42" t="s">
        <v>107</v>
      </c>
      <c r="F264" s="43">
        <v>200</v>
      </c>
      <c r="G264" s="43">
        <v>0.6</v>
      </c>
      <c r="H264" s="43">
        <v>0</v>
      </c>
      <c r="I264" s="43">
        <v>31.4</v>
      </c>
      <c r="J264" s="43">
        <v>162</v>
      </c>
      <c r="K264" s="44">
        <v>349</v>
      </c>
      <c r="L264" s="43">
        <v>8.02</v>
      </c>
    </row>
    <row r="265" spans="1:12" ht="15" x14ac:dyDescent="0.25">
      <c r="A265" s="23"/>
      <c r="B265" s="15"/>
      <c r="C265" s="11"/>
      <c r="D265" s="7" t="s">
        <v>31</v>
      </c>
      <c r="E265" s="42"/>
      <c r="F265" s="43"/>
      <c r="G265" s="43"/>
      <c r="H265" s="43"/>
      <c r="I265" s="43"/>
      <c r="J265" s="43"/>
      <c r="K265" s="44"/>
      <c r="L265" s="43"/>
    </row>
    <row r="266" spans="1:12" ht="15" x14ac:dyDescent="0.25">
      <c r="A266" s="23"/>
      <c r="B266" s="15"/>
      <c r="C266" s="11"/>
      <c r="D266" s="7" t="s">
        <v>32</v>
      </c>
      <c r="E266" s="42" t="s">
        <v>51</v>
      </c>
      <c r="F266" s="43">
        <v>30</v>
      </c>
      <c r="G266" s="43">
        <v>1.95</v>
      </c>
      <c r="H266" s="43">
        <v>0.3</v>
      </c>
      <c r="I266" s="43">
        <v>13.8</v>
      </c>
      <c r="J266" s="43">
        <v>66</v>
      </c>
      <c r="K266" s="44" t="s">
        <v>50</v>
      </c>
      <c r="L266" s="43">
        <v>1.48</v>
      </c>
    </row>
    <row r="267" spans="1:12" ht="15" x14ac:dyDescent="0.25">
      <c r="A267" s="23"/>
      <c r="B267" s="15"/>
      <c r="C267" s="11"/>
      <c r="D267" s="7" t="s">
        <v>24</v>
      </c>
      <c r="E267" s="42" t="s">
        <v>133</v>
      </c>
      <c r="F267" s="43">
        <v>100</v>
      </c>
      <c r="G267" s="43">
        <v>0.4</v>
      </c>
      <c r="H267" s="43">
        <v>0.4</v>
      </c>
      <c r="I267" s="43">
        <v>9.8000000000000007</v>
      </c>
      <c r="J267" s="43">
        <v>44</v>
      </c>
      <c r="K267" s="44">
        <v>338</v>
      </c>
      <c r="L267" s="43">
        <v>19.14</v>
      </c>
    </row>
    <row r="268" spans="1:12" ht="15" x14ac:dyDescent="0.25">
      <c r="A268" s="23"/>
      <c r="B268" s="15"/>
      <c r="C268" s="11"/>
      <c r="D268" s="6"/>
      <c r="E268" s="42"/>
      <c r="F268" s="43"/>
      <c r="G268" s="43"/>
      <c r="H268" s="43"/>
      <c r="I268" s="43"/>
      <c r="J268" s="43"/>
      <c r="K268" s="44"/>
      <c r="L268" s="43"/>
    </row>
    <row r="269" spans="1:12" ht="15.75" thickBot="1" x14ac:dyDescent="0.25">
      <c r="A269" s="29">
        <v>3</v>
      </c>
      <c r="B269" s="30">
        <v>4</v>
      </c>
      <c r="C269" s="58" t="s">
        <v>4</v>
      </c>
      <c r="D269" s="59"/>
      <c r="E269" s="9"/>
      <c r="F269" s="19">
        <f>SUM(F260:F268)</f>
        <v>705</v>
      </c>
      <c r="G269" s="19">
        <f t="shared" ref="G269:J269" si="112">SUM(G260:G268)</f>
        <v>19.72</v>
      </c>
      <c r="H269" s="19">
        <f t="shared" si="112"/>
        <v>28.04</v>
      </c>
      <c r="I269" s="19">
        <f t="shared" si="112"/>
        <v>85.49</v>
      </c>
      <c r="J269" s="19">
        <f t="shared" si="112"/>
        <v>707</v>
      </c>
      <c r="K269" s="25"/>
      <c r="L269" s="19">
        <f t="shared" ref="L269" si="113">SUM(L260:L268)</f>
        <v>106.86</v>
      </c>
    </row>
    <row r="270" spans="1:12" ht="15" x14ac:dyDescent="0.25">
      <c r="A270" s="20">
        <v>3</v>
      </c>
      <c r="B270" s="21">
        <v>5</v>
      </c>
      <c r="C270" s="22" t="s">
        <v>20</v>
      </c>
      <c r="D270" s="5" t="s">
        <v>21</v>
      </c>
      <c r="E270" s="39" t="s">
        <v>134</v>
      </c>
      <c r="F270" s="40">
        <v>90</v>
      </c>
      <c r="G270" s="40">
        <v>6.55</v>
      </c>
      <c r="H270" s="40">
        <v>19.77</v>
      </c>
      <c r="I270" s="40">
        <v>8.0399999999999991</v>
      </c>
      <c r="J270" s="40">
        <v>236</v>
      </c>
      <c r="K270" s="41">
        <v>182</v>
      </c>
      <c r="L270" s="40">
        <v>79.81</v>
      </c>
    </row>
    <row r="271" spans="1:12" ht="15" x14ac:dyDescent="0.25">
      <c r="A271" s="23"/>
      <c r="B271" s="15"/>
      <c r="C271" s="11"/>
      <c r="D271" s="6" t="s">
        <v>29</v>
      </c>
      <c r="E271" s="42" t="s">
        <v>140</v>
      </c>
      <c r="F271" s="43">
        <v>158</v>
      </c>
      <c r="G271" s="43">
        <v>5.84</v>
      </c>
      <c r="H271" s="43">
        <v>6.48</v>
      </c>
      <c r="I271" s="43">
        <v>37.119999999999997</v>
      </c>
      <c r="J271" s="43">
        <v>230</v>
      </c>
      <c r="K271" s="44" t="s">
        <v>48</v>
      </c>
      <c r="L271" s="43">
        <v>14.2</v>
      </c>
    </row>
    <row r="272" spans="1:12" ht="15" x14ac:dyDescent="0.25">
      <c r="A272" s="23"/>
      <c r="B272" s="15"/>
      <c r="C272" s="11"/>
      <c r="D272" s="7" t="s">
        <v>22</v>
      </c>
      <c r="E272" s="42" t="s">
        <v>154</v>
      </c>
      <c r="F272" s="43">
        <v>219</v>
      </c>
      <c r="G272" s="43">
        <v>0.1</v>
      </c>
      <c r="H272" s="43">
        <v>0.03</v>
      </c>
      <c r="I272" s="43">
        <v>15.11</v>
      </c>
      <c r="J272" s="43">
        <v>61</v>
      </c>
      <c r="K272" s="44" t="s">
        <v>41</v>
      </c>
      <c r="L272" s="43">
        <v>4.4400000000000004</v>
      </c>
    </row>
    <row r="273" spans="1:12" ht="15" x14ac:dyDescent="0.25">
      <c r="A273" s="23"/>
      <c r="B273" s="15"/>
      <c r="C273" s="11"/>
      <c r="D273" s="7" t="s">
        <v>23</v>
      </c>
      <c r="E273" s="42" t="s">
        <v>51</v>
      </c>
      <c r="F273" s="43">
        <v>30</v>
      </c>
      <c r="G273" s="43">
        <v>1.95</v>
      </c>
      <c r="H273" s="43">
        <v>0.3</v>
      </c>
      <c r="I273" s="43">
        <v>13.8</v>
      </c>
      <c r="J273" s="43">
        <v>66</v>
      </c>
      <c r="K273" s="44" t="s">
        <v>50</v>
      </c>
      <c r="L273" s="43">
        <v>1.48</v>
      </c>
    </row>
    <row r="274" spans="1:12" ht="15" x14ac:dyDescent="0.25">
      <c r="A274" s="23"/>
      <c r="B274" s="15"/>
      <c r="C274" s="11"/>
      <c r="D274" s="7" t="s">
        <v>24</v>
      </c>
      <c r="E274" s="42"/>
      <c r="F274" s="43"/>
      <c r="G274" s="43"/>
      <c r="H274" s="43"/>
      <c r="I274" s="43"/>
      <c r="J274" s="43"/>
      <c r="K274" s="44"/>
      <c r="L274" s="43"/>
    </row>
    <row r="275" spans="1:12" ht="15" x14ac:dyDescent="0.25">
      <c r="A275" s="23"/>
      <c r="B275" s="15"/>
      <c r="C275" s="11"/>
      <c r="D275" s="6" t="s">
        <v>71</v>
      </c>
      <c r="E275" s="42" t="s">
        <v>135</v>
      </c>
      <c r="F275" s="43">
        <v>16</v>
      </c>
      <c r="G275" s="43">
        <v>1.3</v>
      </c>
      <c r="H275" s="43">
        <v>2.02</v>
      </c>
      <c r="I275" s="43">
        <v>11.23</v>
      </c>
      <c r="J275" s="43">
        <v>68</v>
      </c>
      <c r="K275" s="44" t="s">
        <v>50</v>
      </c>
      <c r="L275" s="43">
        <v>6.93</v>
      </c>
    </row>
    <row r="276" spans="1:12" ht="15" x14ac:dyDescent="0.25">
      <c r="A276" s="23"/>
      <c r="B276" s="15"/>
      <c r="C276" s="11"/>
      <c r="D276" s="6"/>
      <c r="E276" s="42"/>
      <c r="F276" s="43"/>
      <c r="G276" s="43"/>
      <c r="H276" s="43"/>
      <c r="I276" s="43"/>
      <c r="J276" s="43"/>
      <c r="K276" s="44"/>
      <c r="L276" s="43"/>
    </row>
    <row r="277" spans="1:12" ht="15" x14ac:dyDescent="0.25">
      <c r="A277" s="24"/>
      <c r="B277" s="17"/>
      <c r="C277" s="8"/>
      <c r="D277" s="18" t="s">
        <v>33</v>
      </c>
      <c r="E277" s="9"/>
      <c r="F277" s="19">
        <f>SUM(F270:F276)</f>
        <v>513</v>
      </c>
      <c r="G277" s="19">
        <f t="shared" ref="G277:J277" si="114">SUM(G270:G276)</f>
        <v>15.74</v>
      </c>
      <c r="H277" s="19">
        <f t="shared" si="114"/>
        <v>28.6</v>
      </c>
      <c r="I277" s="19">
        <f t="shared" si="114"/>
        <v>85.3</v>
      </c>
      <c r="J277" s="19">
        <f t="shared" si="114"/>
        <v>661</v>
      </c>
      <c r="K277" s="25"/>
      <c r="L277" s="19">
        <f t="shared" ref="L277" si="115">SUM(L270:L276)</f>
        <v>106.86000000000001</v>
      </c>
    </row>
    <row r="278" spans="1:12" ht="15" x14ac:dyDescent="0.25">
      <c r="A278" s="26">
        <f>A270</f>
        <v>3</v>
      </c>
      <c r="B278" s="13">
        <v>5</v>
      </c>
      <c r="C278" s="10" t="s">
        <v>25</v>
      </c>
      <c r="D278" s="7" t="s">
        <v>26</v>
      </c>
      <c r="E278" s="42"/>
      <c r="F278" s="43"/>
      <c r="G278" s="43"/>
      <c r="H278" s="43"/>
      <c r="I278" s="43"/>
      <c r="J278" s="43"/>
      <c r="K278" s="44"/>
      <c r="L278" s="43"/>
    </row>
    <row r="279" spans="1:12" ht="15.75" thickBot="1" x14ac:dyDescent="0.3">
      <c r="A279" s="23"/>
      <c r="B279" s="15"/>
      <c r="C279" s="11"/>
      <c r="D279" s="7" t="s">
        <v>27</v>
      </c>
      <c r="E279" s="42" t="s">
        <v>73</v>
      </c>
      <c r="F279" s="43">
        <v>250</v>
      </c>
      <c r="G279" s="43">
        <v>2.52</v>
      </c>
      <c r="H279" s="43">
        <v>2.98</v>
      </c>
      <c r="I279" s="43">
        <v>19.850000000000001</v>
      </c>
      <c r="J279" s="43">
        <v>116</v>
      </c>
      <c r="K279" s="44">
        <v>97</v>
      </c>
      <c r="L279" s="43">
        <v>8.51</v>
      </c>
    </row>
    <row r="280" spans="1:12" ht="15" x14ac:dyDescent="0.25">
      <c r="A280" s="23"/>
      <c r="B280" s="15"/>
      <c r="C280" s="11"/>
      <c r="D280" s="7" t="s">
        <v>28</v>
      </c>
      <c r="E280" s="39" t="s">
        <v>148</v>
      </c>
      <c r="F280" s="40">
        <v>175</v>
      </c>
      <c r="G280" s="40">
        <v>23.22</v>
      </c>
      <c r="H280" s="40">
        <v>10.14</v>
      </c>
      <c r="I280" s="40">
        <v>29.11</v>
      </c>
      <c r="J280" s="40">
        <v>301</v>
      </c>
      <c r="K280" s="41">
        <v>291</v>
      </c>
      <c r="L280" s="40">
        <v>78.23</v>
      </c>
    </row>
    <row r="281" spans="1:12" ht="15" x14ac:dyDescent="0.25">
      <c r="A281" s="23"/>
      <c r="B281" s="15"/>
      <c r="C281" s="11"/>
      <c r="D281" s="7" t="s">
        <v>29</v>
      </c>
      <c r="E281" s="42"/>
      <c r="F281" s="43"/>
      <c r="G281" s="43"/>
      <c r="H281" s="43"/>
      <c r="I281" s="43"/>
      <c r="J281" s="43"/>
      <c r="K281" s="44"/>
      <c r="L281" s="43"/>
    </row>
    <row r="282" spans="1:12" ht="15" x14ac:dyDescent="0.25">
      <c r="A282" s="23"/>
      <c r="B282" s="15"/>
      <c r="C282" s="11"/>
      <c r="D282" s="7" t="s">
        <v>30</v>
      </c>
      <c r="E282" s="42" t="s">
        <v>96</v>
      </c>
      <c r="F282" s="43">
        <v>200</v>
      </c>
      <c r="G282" s="43">
        <v>0.78</v>
      </c>
      <c r="H282" s="43">
        <v>0.05</v>
      </c>
      <c r="I282" s="43">
        <v>27.63</v>
      </c>
      <c r="J282" s="43">
        <v>114</v>
      </c>
      <c r="K282" s="44" t="s">
        <v>97</v>
      </c>
      <c r="L282" s="43">
        <v>11.62</v>
      </c>
    </row>
    <row r="283" spans="1:12" ht="15" x14ac:dyDescent="0.25">
      <c r="A283" s="23"/>
      <c r="B283" s="15"/>
      <c r="C283" s="11"/>
      <c r="D283" s="7" t="s">
        <v>31</v>
      </c>
      <c r="E283" s="42" t="s">
        <v>66</v>
      </c>
      <c r="F283" s="43">
        <v>15</v>
      </c>
      <c r="G283" s="43">
        <v>1.2</v>
      </c>
      <c r="H283" s="43">
        <v>0.45</v>
      </c>
      <c r="I283" s="43">
        <v>8.1</v>
      </c>
      <c r="J283" s="43">
        <v>42</v>
      </c>
      <c r="K283" s="44" t="s">
        <v>50</v>
      </c>
      <c r="L283" s="43">
        <v>1.26</v>
      </c>
    </row>
    <row r="284" spans="1:12" ht="15" x14ac:dyDescent="0.25">
      <c r="A284" s="23"/>
      <c r="B284" s="15"/>
      <c r="C284" s="11"/>
      <c r="D284" s="7" t="s">
        <v>32</v>
      </c>
      <c r="E284" s="42" t="s">
        <v>51</v>
      </c>
      <c r="F284" s="43">
        <v>27</v>
      </c>
      <c r="G284" s="43">
        <v>1.76</v>
      </c>
      <c r="H284" s="43">
        <v>0.27</v>
      </c>
      <c r="I284" s="43">
        <v>12.42</v>
      </c>
      <c r="J284" s="43">
        <v>59</v>
      </c>
      <c r="K284" s="44" t="s">
        <v>50</v>
      </c>
      <c r="L284" s="43">
        <v>1.31</v>
      </c>
    </row>
    <row r="285" spans="1:12" ht="15" x14ac:dyDescent="0.25">
      <c r="A285" s="23"/>
      <c r="B285" s="15"/>
      <c r="C285" s="11"/>
      <c r="D285" s="6" t="s">
        <v>52</v>
      </c>
      <c r="E285" s="42" t="s">
        <v>136</v>
      </c>
      <c r="F285" s="43">
        <v>26</v>
      </c>
      <c r="G285" s="43">
        <v>1.82</v>
      </c>
      <c r="H285" s="43">
        <v>4.9400000000000004</v>
      </c>
      <c r="I285" s="43">
        <v>16.739999999999998</v>
      </c>
      <c r="J285" s="43">
        <v>119</v>
      </c>
      <c r="K285" s="44" t="s">
        <v>50</v>
      </c>
      <c r="L285" s="43">
        <v>5.93</v>
      </c>
    </row>
    <row r="286" spans="1:12" ht="15" x14ac:dyDescent="0.25">
      <c r="A286" s="23"/>
      <c r="B286" s="15"/>
      <c r="C286" s="11"/>
      <c r="D286" s="6"/>
      <c r="E286" s="42"/>
      <c r="F286" s="43"/>
      <c r="G286" s="43"/>
      <c r="H286" s="43"/>
      <c r="I286" s="43"/>
      <c r="J286" s="43"/>
      <c r="K286" s="44"/>
      <c r="L286" s="43"/>
    </row>
    <row r="287" spans="1:12" ht="15.75" thickBot="1" x14ac:dyDescent="0.25">
      <c r="A287" s="29">
        <v>3</v>
      </c>
      <c r="B287" s="30">
        <v>5</v>
      </c>
      <c r="C287" s="58" t="s">
        <v>4</v>
      </c>
      <c r="D287" s="59"/>
      <c r="E287" s="9"/>
      <c r="F287" s="19">
        <f>SUM(F278:F286)</f>
        <v>693</v>
      </c>
      <c r="G287" s="19">
        <f t="shared" ref="G287:J287" si="116">SUM(G278:G286)</f>
        <v>31.3</v>
      </c>
      <c r="H287" s="19">
        <f t="shared" si="116"/>
        <v>18.830000000000002</v>
      </c>
      <c r="I287" s="19">
        <f t="shared" si="116"/>
        <v>113.85</v>
      </c>
      <c r="J287" s="19">
        <f t="shared" si="116"/>
        <v>751</v>
      </c>
      <c r="K287" s="25"/>
      <c r="L287" s="19">
        <f t="shared" ref="L287" si="117">SUM(L278:L286)</f>
        <v>106.86000000000001</v>
      </c>
    </row>
    <row r="288" spans="1:12" ht="13.5" thickBot="1" x14ac:dyDescent="0.25">
      <c r="A288" s="27"/>
      <c r="B288" s="28"/>
      <c r="C288" s="60" t="s">
        <v>5</v>
      </c>
      <c r="D288" s="60"/>
      <c r="E288" s="60"/>
      <c r="F288" s="34">
        <f>(F24+F43+F62+F81+F100+F119+F138+F157+F176+F195)/(IF(F24=0,0,1)+IF(F43=0,0,1)+IF(F62=0,0,1)+IF(F81=0,0,1)+IF(F100=0,0,1)+IF(F119=0,0,1)+IF(F138=0,0,1)+IF(F157=0,0,1)+IF(F176=0,0,1)+IF(F195=0,0,1))</f>
        <v>1319.3</v>
      </c>
      <c r="G288" s="34">
        <f>(G24+G43+G62+G81+G100+G119+G138+G157+G176+G195)/(IF(G24=0,0,1)+IF(G43=0,0,1)+IF(G62=0,0,1)+IF(G81=0,0,1)+IF(G100=0,0,1)+IF(G119=0,0,1)+IF(G138=0,0,1)+IF(G157=0,0,1)+IF(G176=0,0,1)+IF(G195=0,0,1))</f>
        <v>49.466999999999999</v>
      </c>
      <c r="H288" s="34">
        <f>(H24+H43+H62+H81+H100+H119+H138+H157+H176+H195)/(IF(H24=0,0,1)+IF(H43=0,0,1)+IF(H62=0,0,1)+IF(H81=0,0,1)+IF(H100=0,0,1)+IF(H119=0,0,1)+IF(H138=0,0,1)+IF(H157=0,0,1)+IF(H176=0,0,1)+IF(H195=0,0,1))</f>
        <v>54.141999999999996</v>
      </c>
      <c r="I288" s="34">
        <f>(I24+I43+I62+I81+I100+I119+I138+I157+I176+I195)/(IF(I24=0,0,1)+IF(I43=0,0,1)+IF(I62=0,0,1)+IF(I81=0,0,1)+IF(I100=0,0,1)+IF(I119=0,0,1)+IF(I138=0,0,1)+IF(I157=0,0,1)+IF(I176=0,0,1)+IF(I195=0,0,1))</f>
        <v>189.95</v>
      </c>
      <c r="J288" s="34">
        <f>(J24+J43+J62+J81+J100+J119+J138+J157+J176+J195)/(IF(J24=0,0,1)+IF(J43=0,0,1)+IF(J62=0,0,1)+IF(J81=0,0,1)+IF(J100=0,0,1)+IF(J119=0,0,1)+IF(J138=0,0,1)+IF(J157=0,0,1)+IF(J176=0,0,1)+IF(J195=0,0,1))</f>
        <v>1447.9459999999999</v>
      </c>
      <c r="K288" s="34"/>
      <c r="L288" s="34">
        <f>(L24+L43+L62+L81+L100+L119+L138+L157+L176+L195)/(IF(L24=0,0,1)+IF(L43=0,0,1)+IF(L62=0,0,1)+IF(L81=0,0,1)+IF(L100=0,0,1)+IF(L119=0,0,1)+IF(L138=0,0,1)+IF(L157=0,0,1)+IF(L176=0,0,1)+IF(L195=0,0,1))</f>
        <v>213.71800000000002</v>
      </c>
    </row>
  </sheetData>
  <mergeCells count="19">
    <mergeCell ref="C81:D81"/>
    <mergeCell ref="C100:D100"/>
    <mergeCell ref="C24:D24"/>
    <mergeCell ref="C288:E288"/>
    <mergeCell ref="C195:D195"/>
    <mergeCell ref="C119:D119"/>
    <mergeCell ref="C138:D138"/>
    <mergeCell ref="C157:D157"/>
    <mergeCell ref="C176:D176"/>
    <mergeCell ref="C214:D214"/>
    <mergeCell ref="C233:D233"/>
    <mergeCell ref="C251:D251"/>
    <mergeCell ref="C269:D269"/>
    <mergeCell ref="C287:D287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dcterms:created xsi:type="dcterms:W3CDTF">2022-05-16T14:23:56Z</dcterms:created>
  <dcterms:modified xsi:type="dcterms:W3CDTF">2023-10-15T17:57:18Z</dcterms:modified>
</cp:coreProperties>
</file>